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X:\GWOe\30_GwoeGV\AK_Gemeinden\02_Arbeitsbuch\V2_1A\"/>
    </mc:Choice>
  </mc:AlternateContent>
  <xr:revisionPtr revIDLastSave="0" documentId="13_ncr:1_{F0BA1867-0851-487A-BD03-E60D5CC415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eneingabe" sheetId="1" r:id="rId1"/>
    <sheet name="Datenuebersicht" sheetId="9" state="hidden" r:id="rId2"/>
    <sheet name="Menschenwürde" sheetId="12" r:id="rId3"/>
    <sheet name="Solidarität" sheetId="14" r:id="rId4"/>
    <sheet name="Ökologische Nachhaltigkeit" sheetId="13" r:id="rId5"/>
    <sheet name="Soziale Gerechtigkeit" sheetId="15" r:id="rId6"/>
    <sheet name="Transparenz &amp; Demokratie" sheetId="16" r:id="rId7"/>
    <sheet name="Zusammenzug der Werte" sheetId="18" r:id="rId8"/>
  </sheets>
  <definedNames>
    <definedName name="_Hlk34823186" localSheetId="0">Dateneingabe!$B$76</definedName>
    <definedName name="_Hlk34823186" localSheetId="1">Datenuebersicht!#REF!</definedName>
    <definedName name="_Toc26883349" localSheetId="0">Dateneingabe!$B$66</definedName>
    <definedName name="_Toc26883349" localSheetId="1">Datenuebersicht!#REF!</definedName>
    <definedName name="_Toc26883351" localSheetId="0">Dateneingabe!$B$67</definedName>
    <definedName name="_Toc26883351" localSheetId="1">Datenuebersicht!$B$19</definedName>
    <definedName name="_Toc26883353" localSheetId="0">Dateneingabe!$B$75</definedName>
    <definedName name="_Toc26883353" localSheetId="1">Datenuebersicht!$B$21</definedName>
    <definedName name="_Toc26883354" localSheetId="0">Dateneingabe!$B$80</definedName>
    <definedName name="_Toc26883354" localSheetId="1">Datenuebersicht!$B$22</definedName>
    <definedName name="_Toc26883355" localSheetId="0">Dateneingabe!$B$85</definedName>
    <definedName name="_Toc26883355" localSheetId="1">Datenuebersicht!$B$23</definedName>
    <definedName name="_Toc26883356" localSheetId="0">Dateneingabe!$B$91</definedName>
    <definedName name="_Toc26883356" localSheetId="1">Datenuebersicht!#REF!</definedName>
    <definedName name="_Toc26883358" localSheetId="0">Dateneingabe!$B$92</definedName>
    <definedName name="_Toc26883358" localSheetId="1">Datenuebersicht!$B$24</definedName>
    <definedName name="_Toc26883359" localSheetId="0">Dateneingabe!$B$96</definedName>
    <definedName name="_Toc26883359" localSheetId="1">Datenuebersicht!$B$25</definedName>
    <definedName name="_Toc26883360" localSheetId="0">Dateneingabe!$B$100</definedName>
    <definedName name="_Toc26883360" localSheetId="1">Datenuebersicht!$B$26</definedName>
    <definedName name="_Toc26883361" localSheetId="0">Dateneingabe!$B$104</definedName>
    <definedName name="_Toc26883361" localSheetId="1">Datenuebersicht!$B$27</definedName>
    <definedName name="_Toc26883362" localSheetId="0">Dateneingabe!$B$108</definedName>
    <definedName name="_Toc26883362" localSheetId="1">Datenuebersicht!$B$28</definedName>
    <definedName name="_Toc35790289" localSheetId="0">Dateneingabe!$B$5</definedName>
    <definedName name="_Toc35790289" localSheetId="1">Datenuebersicht!#REF!</definedName>
    <definedName name="_Toc35790294" localSheetId="0">Dateneingabe!$B$16</definedName>
    <definedName name="_Toc35790294" localSheetId="1">Datenuebersicht!$B$7</definedName>
    <definedName name="_Toc35790296" localSheetId="0">Dateneingabe!$B$24</definedName>
    <definedName name="_Toc35790296" localSheetId="1">Datenuebersicht!#REF!</definedName>
    <definedName name="_Toc35790298" localSheetId="0">Dateneingabe!$B$25</definedName>
    <definedName name="_Toc35790298" localSheetId="1">Datenuebersicht!$B$9</definedName>
    <definedName name="_Toc35790299" localSheetId="0">Dateneingabe!$B$29</definedName>
    <definedName name="_Toc35790299" localSheetId="1">Datenuebersicht!$B$10</definedName>
    <definedName name="_Toc35790300" localSheetId="0">Dateneingabe!$B$32</definedName>
    <definedName name="_Toc35790300" localSheetId="1">Datenuebersicht!$B$11</definedName>
    <definedName name="_Toc35790301" localSheetId="0">Dateneingabe!$B$36</definedName>
    <definedName name="_Toc35790301" localSheetId="1">Datenuebersicht!$B$12</definedName>
    <definedName name="_Toc35790302" localSheetId="0">Dateneingabe!$B$40</definedName>
    <definedName name="_Toc35790302" localSheetId="1">Datenuebersicht!$B$13</definedName>
    <definedName name="_Toc35790303" localSheetId="0">Dateneingabe!$B$44</definedName>
    <definedName name="_Toc35790303" localSheetId="1">Datenuebersicht!#REF!</definedName>
    <definedName name="_Toc35790305" localSheetId="0">Dateneingabe!$B$45</definedName>
    <definedName name="_Toc35790305" localSheetId="1">Datenuebersicht!$B$14</definedName>
    <definedName name="_Toc35790306" localSheetId="0">Dateneingabe!$B$49</definedName>
    <definedName name="_Toc35790306" localSheetId="1">Datenuebersicht!$B$15</definedName>
    <definedName name="_Toc35790307" localSheetId="0">Dateneingabe!$B$53</definedName>
    <definedName name="_Toc35790307" localSheetId="1">Datenuebersicht!$B$16</definedName>
    <definedName name="_Toc35790308" localSheetId="0">Dateneingabe!$B$57</definedName>
    <definedName name="_Toc35790308" localSheetId="1">Datenuebersicht!$B$17</definedName>
    <definedName name="_Toc35790309" localSheetId="0">Dateneingabe!$B$61</definedName>
    <definedName name="_Toc35790309" localSheetId="1">Datenuebersicht!$B$18</definedName>
    <definedName name="_Toc35790313" localSheetId="0">Dateneingabe!$B$71</definedName>
    <definedName name="_Toc35790313" localSheetId="1">Datenuebersicht!$B$20</definedName>
    <definedName name="_xlnm.Print_Titles" localSheetId="0">Dateneingabe!$1:$3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4" i="9" l="1"/>
  <c r="B183" i="9"/>
  <c r="B182" i="9"/>
  <c r="B181" i="9"/>
  <c r="B180" i="9"/>
  <c r="B141" i="9"/>
  <c r="B140" i="9"/>
  <c r="B139" i="9"/>
  <c r="B138" i="9"/>
  <c r="B137" i="9"/>
  <c r="B107" i="9"/>
  <c r="B106" i="9"/>
  <c r="B105" i="9"/>
  <c r="B104" i="9"/>
  <c r="B103" i="9"/>
  <c r="B73" i="9"/>
  <c r="B72" i="9"/>
  <c r="B71" i="9"/>
  <c r="B70" i="9"/>
  <c r="B69" i="9"/>
  <c r="B40" i="9"/>
  <c r="B39" i="9"/>
  <c r="B38" i="9"/>
  <c r="B37" i="9"/>
  <c r="B36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E40" i="1"/>
  <c r="E100" i="1" l="1"/>
  <c r="E26" i="9" s="1"/>
  <c r="E107" i="9" s="1"/>
  <c r="E96" i="1"/>
  <c r="E25" i="9" s="1"/>
  <c r="E73" i="9" s="1"/>
  <c r="E92" i="1"/>
  <c r="E24" i="9" s="1"/>
  <c r="E40" i="9" s="1"/>
  <c r="E108" i="1" l="1"/>
  <c r="E28" i="9" s="1"/>
  <c r="E184" i="9" s="1"/>
  <c r="D108" i="1"/>
  <c r="D28" i="9" s="1"/>
  <c r="D184" i="9" s="1"/>
  <c r="C108" i="1"/>
  <c r="C28" i="9" s="1"/>
  <c r="C184" i="9" s="1"/>
  <c r="E104" i="1"/>
  <c r="D104" i="1"/>
  <c r="D27" i="9" s="1"/>
  <c r="D141" i="9" s="1"/>
  <c r="C104" i="1"/>
  <c r="C27" i="9" s="1"/>
  <c r="C141" i="9" s="1"/>
  <c r="D100" i="1"/>
  <c r="D26" i="9" s="1"/>
  <c r="D107" i="9" s="1"/>
  <c r="C100" i="1"/>
  <c r="C26" i="9" s="1"/>
  <c r="C107" i="9" s="1"/>
  <c r="D96" i="1"/>
  <c r="D25" i="9" s="1"/>
  <c r="D73" i="9" s="1"/>
  <c r="C96" i="1"/>
  <c r="C25" i="9" s="1"/>
  <c r="C73" i="9" s="1"/>
  <c r="D92" i="1"/>
  <c r="C92" i="1"/>
  <c r="E85" i="1"/>
  <c r="E23" i="9" s="1"/>
  <c r="E183" i="9" s="1"/>
  <c r="D85" i="1"/>
  <c r="D23" i="9" s="1"/>
  <c r="D183" i="9" s="1"/>
  <c r="C85" i="1"/>
  <c r="C23" i="9" s="1"/>
  <c r="C183" i="9" s="1"/>
  <c r="E80" i="1"/>
  <c r="E22" i="9" s="1"/>
  <c r="E140" i="9" s="1"/>
  <c r="D80" i="1"/>
  <c r="D22" i="9" s="1"/>
  <c r="D140" i="9" s="1"/>
  <c r="C80" i="1"/>
  <c r="C22" i="9" s="1"/>
  <c r="C140" i="9" s="1"/>
  <c r="E75" i="1"/>
  <c r="E21" i="9" s="1"/>
  <c r="E106" i="9" s="1"/>
  <c r="D75" i="1"/>
  <c r="D21" i="9" s="1"/>
  <c r="D106" i="9" s="1"/>
  <c r="C75" i="1"/>
  <c r="C21" i="9" s="1"/>
  <c r="C106" i="9" s="1"/>
  <c r="E71" i="1"/>
  <c r="E20" i="9" s="1"/>
  <c r="E72" i="9" s="1"/>
  <c r="D71" i="1"/>
  <c r="D20" i="9" s="1"/>
  <c r="D72" i="9" s="1"/>
  <c r="C71" i="1"/>
  <c r="C20" i="9" s="1"/>
  <c r="C72" i="9" s="1"/>
  <c r="E67" i="1"/>
  <c r="E19" i="9" s="1"/>
  <c r="E39" i="9" s="1"/>
  <c r="D67" i="1"/>
  <c r="C67" i="1"/>
  <c r="E61" i="1"/>
  <c r="E18" i="9" s="1"/>
  <c r="E182" i="9" s="1"/>
  <c r="D61" i="1"/>
  <c r="D18" i="9" s="1"/>
  <c r="D182" i="9" s="1"/>
  <c r="C61" i="1"/>
  <c r="C18" i="9" s="1"/>
  <c r="C182" i="9" s="1"/>
  <c r="E57" i="1"/>
  <c r="E17" i="9" s="1"/>
  <c r="E139" i="9" s="1"/>
  <c r="D57" i="1"/>
  <c r="D17" i="9" s="1"/>
  <c r="D139" i="9" s="1"/>
  <c r="C57" i="1"/>
  <c r="C17" i="9" s="1"/>
  <c r="C139" i="9" s="1"/>
  <c r="E53" i="1"/>
  <c r="E16" i="9" s="1"/>
  <c r="E105" i="9" s="1"/>
  <c r="D53" i="1"/>
  <c r="D16" i="9" s="1"/>
  <c r="D105" i="9" s="1"/>
  <c r="C53" i="1"/>
  <c r="C16" i="9" s="1"/>
  <c r="C105" i="9" s="1"/>
  <c r="E49" i="1"/>
  <c r="E15" i="9" s="1"/>
  <c r="E71" i="9" s="1"/>
  <c r="D49" i="1"/>
  <c r="D15" i="9" s="1"/>
  <c r="D71" i="9" s="1"/>
  <c r="C49" i="1"/>
  <c r="E45" i="1"/>
  <c r="E14" i="9" s="1"/>
  <c r="E38" i="9" s="1"/>
  <c r="D45" i="1"/>
  <c r="C45" i="1"/>
  <c r="C14" i="9" s="1"/>
  <c r="D40" i="1"/>
  <c r="D13" i="9" s="1"/>
  <c r="D181" i="9" s="1"/>
  <c r="C40" i="1"/>
  <c r="E36" i="1"/>
  <c r="E12" i="9" s="1"/>
  <c r="E138" i="9" s="1"/>
  <c r="D36" i="1"/>
  <c r="D12" i="9" s="1"/>
  <c r="D138" i="9" s="1"/>
  <c r="C36" i="1"/>
  <c r="C12" i="9" s="1"/>
  <c r="C138" i="9" s="1"/>
  <c r="E32" i="1"/>
  <c r="E11" i="9" s="1"/>
  <c r="E104" i="9" s="1"/>
  <c r="D32" i="1"/>
  <c r="D11" i="9" s="1"/>
  <c r="D104" i="9" s="1"/>
  <c r="C32" i="1"/>
  <c r="C11" i="9" s="1"/>
  <c r="C104" i="9" s="1"/>
  <c r="E29" i="1"/>
  <c r="E10" i="9" s="1"/>
  <c r="E70" i="9" s="1"/>
  <c r="D29" i="1"/>
  <c r="D10" i="9" s="1"/>
  <c r="D70" i="9" s="1"/>
  <c r="C29" i="1"/>
  <c r="C10" i="9" s="1"/>
  <c r="C70" i="9" s="1"/>
  <c r="E25" i="1"/>
  <c r="E9" i="9" s="1"/>
  <c r="E37" i="9" s="1"/>
  <c r="D25" i="1"/>
  <c r="C25" i="1"/>
  <c r="E19" i="1"/>
  <c r="E8" i="9" s="1"/>
  <c r="E180" i="9" s="1"/>
  <c r="D19" i="1"/>
  <c r="D8" i="9" s="1"/>
  <c r="D180" i="9" s="1"/>
  <c r="C19" i="1"/>
  <c r="C8" i="9" s="1"/>
  <c r="C180" i="9" s="1"/>
  <c r="E16" i="1"/>
  <c r="E7" i="9" s="1"/>
  <c r="E137" i="9" s="1"/>
  <c r="D16" i="1"/>
  <c r="D7" i="9" s="1"/>
  <c r="D137" i="9" s="1"/>
  <c r="C16" i="1"/>
  <c r="C7" i="9" s="1"/>
  <c r="C137" i="9" s="1"/>
  <c r="E13" i="1"/>
  <c r="E6" i="9" s="1"/>
  <c r="E103" i="9" s="1"/>
  <c r="D13" i="1"/>
  <c r="D6" i="9" s="1"/>
  <c r="D103" i="9" s="1"/>
  <c r="C13" i="1"/>
  <c r="C6" i="9" s="1"/>
  <c r="C103" i="9" s="1"/>
  <c r="E9" i="1"/>
  <c r="E5" i="9" s="1"/>
  <c r="E69" i="9" s="1"/>
  <c r="D9" i="1"/>
  <c r="D5" i="9" s="1"/>
  <c r="D69" i="9" s="1"/>
  <c r="C9" i="1"/>
  <c r="C5" i="9" s="1"/>
  <c r="C69" i="9" s="1"/>
  <c r="E6" i="1"/>
  <c r="E4" i="9" s="1"/>
  <c r="E36" i="9" s="1"/>
  <c r="D6" i="1"/>
  <c r="C6" i="1"/>
  <c r="C4" i="9" s="1"/>
  <c r="C36" i="9" s="1"/>
  <c r="D4" i="9" l="1"/>
  <c r="D36" i="9" s="1"/>
  <c r="C13" i="9"/>
  <c r="C181" i="9" s="1"/>
  <c r="C42" i="1"/>
  <c r="C39" i="9"/>
  <c r="C38" i="9"/>
  <c r="M5" i="9"/>
  <c r="L8" i="9"/>
  <c r="M4" i="9"/>
  <c r="L7" i="9"/>
  <c r="L5" i="9"/>
  <c r="K7" i="9"/>
  <c r="K6" i="9"/>
  <c r="L6" i="9"/>
  <c r="M6" i="9"/>
  <c r="C111" i="1"/>
  <c r="C24" i="9"/>
  <c r="C40" i="9" s="1"/>
  <c r="E111" i="1"/>
  <c r="E27" i="9"/>
  <c r="C89" i="1"/>
  <c r="C19" i="9"/>
  <c r="D111" i="1"/>
  <c r="D24" i="9"/>
  <c r="D40" i="9" s="1"/>
  <c r="D89" i="1"/>
  <c r="D19" i="9"/>
  <c r="D39" i="9" s="1"/>
  <c r="C9" i="9"/>
  <c r="C37" i="9" s="1"/>
  <c r="D64" i="1"/>
  <c r="D14" i="9"/>
  <c r="D38" i="9" s="1"/>
  <c r="D42" i="1"/>
  <c r="D9" i="9"/>
  <c r="D37" i="9" s="1"/>
  <c r="C64" i="1"/>
  <c r="C15" i="9"/>
  <c r="C71" i="9" s="1"/>
  <c r="E89" i="1"/>
  <c r="E64" i="1"/>
  <c r="E22" i="1"/>
  <c r="K8" i="9" l="1"/>
  <c r="M7" i="9"/>
  <c r="E141" i="9"/>
  <c r="L4" i="9"/>
  <c r="K4" i="9"/>
  <c r="K5" i="9"/>
  <c r="C22" i="1"/>
  <c r="D22" i="1"/>
  <c r="E42" i="1"/>
  <c r="E13" i="9"/>
  <c r="M8" i="9" s="1"/>
  <c r="E181" i="9" l="1"/>
</calcChain>
</file>

<file path=xl/sharedStrings.xml><?xml version="1.0" encoding="utf-8"?>
<sst xmlns="http://schemas.openxmlformats.org/spreadsheetml/2006/main" count="464" uniqueCount="195">
  <si>
    <t>A1</t>
  </si>
  <si>
    <t>A1.1</t>
  </si>
  <si>
    <t xml:space="preserve">A </t>
  </si>
  <si>
    <t xml:space="preserve"> </t>
  </si>
  <si>
    <t>Ethischer Einkauf</t>
  </si>
  <si>
    <t>Menschenwürde</t>
  </si>
  <si>
    <t>Wert</t>
  </si>
  <si>
    <t>Prinzip</t>
  </si>
  <si>
    <t>Rechtsstaatsprinzip</t>
  </si>
  <si>
    <t>A2</t>
  </si>
  <si>
    <t>A2.1</t>
  </si>
  <si>
    <t>A2.2</t>
  </si>
  <si>
    <t>A3</t>
  </si>
  <si>
    <t>Solidarität</t>
  </si>
  <si>
    <t>Gemeinnutz</t>
  </si>
  <si>
    <t>A3.1</t>
  </si>
  <si>
    <t>A4</t>
  </si>
  <si>
    <t>Ökologische Nachhaltigkeit</t>
  </si>
  <si>
    <t>Umweltverantwortung</t>
  </si>
  <si>
    <t>Soziale Gerechtigkeit</t>
  </si>
  <si>
    <t>Sozialstaatsprinzip</t>
  </si>
  <si>
    <t>A4.1</t>
  </si>
  <si>
    <t>A5</t>
  </si>
  <si>
    <t>A5.1</t>
  </si>
  <si>
    <t>A5.2</t>
  </si>
  <si>
    <t>Tranparenz &amp; demokratische Mitbestimmung</t>
  </si>
  <si>
    <t>Demokratie</t>
  </si>
  <si>
    <t>B</t>
  </si>
  <si>
    <t>B1</t>
  </si>
  <si>
    <t>B1.1</t>
  </si>
  <si>
    <t>A1-Grundrechtsschutz und Menschenwürde in der Lieferkette</t>
  </si>
  <si>
    <t>A1.1-Grundrechtsschutz in der Lieferkette</t>
  </si>
  <si>
    <t>A2.2-Solidarische Geschäftsbedingungen</t>
  </si>
  <si>
    <t xml:space="preserve">A3-Ökologische Verantwortung für die Lieferkette </t>
  </si>
  <si>
    <t>A3.1-Umweltschutz in der Lieferkette</t>
  </si>
  <si>
    <t>A4-Soziale Verantwortung für die Lieferkette</t>
  </si>
  <si>
    <t>A4.1-Sozialstandards in der Lieferkette</t>
  </si>
  <si>
    <t>A5-Öffentliche Rechenschaft und Mitsprache</t>
  </si>
  <si>
    <t>B1-Ethisches Finanzgebaren / Geld und Mensch</t>
  </si>
  <si>
    <t>B1.2</t>
  </si>
  <si>
    <t>B2</t>
  </si>
  <si>
    <t>B2.1</t>
  </si>
  <si>
    <t>B3</t>
  </si>
  <si>
    <t>B3.1.1</t>
  </si>
  <si>
    <t>B3.1.2</t>
  </si>
  <si>
    <t>B4</t>
  </si>
  <si>
    <t>B4.1.1</t>
  </si>
  <si>
    <t>B4.1.2</t>
  </si>
  <si>
    <t>B5</t>
  </si>
  <si>
    <t>B2-Gemeinnutz im Finanzgebaren</t>
  </si>
  <si>
    <t>B2.1-Ausgewogenes Verhältnis von Leistungen und Finanzen aller Gemeinden</t>
  </si>
  <si>
    <t>B3-Ökologische Verantwortung der Finanzpolitik</t>
  </si>
  <si>
    <t>B4-Soziale Verantwortung der Finanzpolitik</t>
  </si>
  <si>
    <t>B5-Rechenschaft und Partizipation in der Finanzpolitik</t>
  </si>
  <si>
    <t>B5.1</t>
  </si>
  <si>
    <t>B5.1-Rechenschaftsablage und Partizipation</t>
  </si>
  <si>
    <t>C</t>
  </si>
  <si>
    <t>C1</t>
  </si>
  <si>
    <t>C1-Individuelle Rechts- und Gleichstellung</t>
  </si>
  <si>
    <t>C1.1</t>
  </si>
  <si>
    <t>C1.2-Sicherheit und Gesundheit</t>
  </si>
  <si>
    <t>C1.2</t>
  </si>
  <si>
    <t>C2</t>
  </si>
  <si>
    <t>C2-Gemeinsame Zielvereinbarung für das Gemeinwohl</t>
  </si>
  <si>
    <t>C2.1-Solidarische Zusammenarbeit</t>
  </si>
  <si>
    <t>C2.1</t>
  </si>
  <si>
    <t>C2.2</t>
  </si>
  <si>
    <t>C2.2-Dienstleistungsorientierung auf den Gemeinnutz</t>
  </si>
  <si>
    <t>C3</t>
  </si>
  <si>
    <t>C3.1</t>
  </si>
  <si>
    <t>C3.1-Umweltschonende Mobilität</t>
  </si>
  <si>
    <t>C3.2</t>
  </si>
  <si>
    <t>C4</t>
  </si>
  <si>
    <t>C4.1</t>
  </si>
  <si>
    <t>C4.2</t>
  </si>
  <si>
    <t>C4.2-Soziale und gerechte Arbeitszeitgestaltung</t>
  </si>
  <si>
    <t>C5</t>
  </si>
  <si>
    <t>C5.1</t>
  </si>
  <si>
    <t>C5.1-Transparenz in Informations- und Kommunikationsprozessen</t>
  </si>
  <si>
    <t>C5.2</t>
  </si>
  <si>
    <t>D</t>
  </si>
  <si>
    <t>D1</t>
  </si>
  <si>
    <t>D1-Schutz des Individuums, Rechtsgleichheit</t>
  </si>
  <si>
    <t>D1.1</t>
  </si>
  <si>
    <t>D1.1-Wohl des Individuums in der Gemeinde</t>
  </si>
  <si>
    <t>D1.2</t>
  </si>
  <si>
    <t>D2</t>
  </si>
  <si>
    <t>C3-Förderung ökologischen Verhaltens</t>
  </si>
  <si>
    <t>Finanzpartner*innen</t>
  </si>
  <si>
    <t>Mitarbeiter*innen</t>
  </si>
  <si>
    <t>D2-Gesamtwohl in der Gemeinde</t>
  </si>
  <si>
    <t>D3</t>
  </si>
  <si>
    <t>D2.1-Gesellschaftliches Wohlergehen</t>
  </si>
  <si>
    <t>D2.1</t>
  </si>
  <si>
    <t>D2.2</t>
  </si>
  <si>
    <t>D2.2-Solidarisches Wirtschaften in der Gemeinde</t>
  </si>
  <si>
    <t>D3.1.1</t>
  </si>
  <si>
    <t>D3.1.2</t>
  </si>
  <si>
    <t>D3.2</t>
  </si>
  <si>
    <t>D3.2-Ökologisches Wirtschaften in der Gemeinde</t>
  </si>
  <si>
    <t>D4</t>
  </si>
  <si>
    <t>D4-Soziale Gestaltung der öffentlichen Leistung</t>
  </si>
  <si>
    <t>D4.1.1</t>
  </si>
  <si>
    <t>D4.1.2</t>
  </si>
  <si>
    <t>D4.2</t>
  </si>
  <si>
    <t>D5</t>
  </si>
  <si>
    <t>D5.1.2</t>
  </si>
  <si>
    <t>D5.2</t>
  </si>
  <si>
    <t>D5.1.1</t>
  </si>
  <si>
    <t>D5.1.2-Demokratische Beteiligung</t>
  </si>
  <si>
    <t>E</t>
  </si>
  <si>
    <t>E1</t>
  </si>
  <si>
    <t>E1.1</t>
  </si>
  <si>
    <t>E1.2</t>
  </si>
  <si>
    <t>Bürger*innen</t>
  </si>
  <si>
    <t>E2</t>
  </si>
  <si>
    <t>E2.1</t>
  </si>
  <si>
    <t>E2.2</t>
  </si>
  <si>
    <t>E3</t>
  </si>
  <si>
    <t>E3.1</t>
  </si>
  <si>
    <t>E3.2</t>
  </si>
  <si>
    <t>E4</t>
  </si>
  <si>
    <t>E4.1</t>
  </si>
  <si>
    <t>E4.2</t>
  </si>
  <si>
    <t>E5</t>
  </si>
  <si>
    <t>E5.1</t>
  </si>
  <si>
    <t>E5.2</t>
  </si>
  <si>
    <t>E5.3-Natur als Mitwelt des Menschen</t>
  </si>
  <si>
    <t>Staat, Gesellschaft, Natur</t>
  </si>
  <si>
    <t>Text</t>
  </si>
  <si>
    <t>BG</t>
  </si>
  <si>
    <t>C1.1-Respekt gegenüber Einzelnen in der Organisation</t>
  </si>
  <si>
    <t>D1.2-Menschenwürdiges Wirtschaften in der Gemeinde</t>
  </si>
  <si>
    <t>D4.2-Soziales Wirtschaften in der Gemeinde</t>
  </si>
  <si>
    <t>CGes</t>
  </si>
  <si>
    <t>DGes</t>
  </si>
  <si>
    <t>EGes</t>
  </si>
  <si>
    <t>AGes</t>
  </si>
  <si>
    <t>BGes</t>
  </si>
  <si>
    <t>eigener Zielwert</t>
  </si>
  <si>
    <t>maximal erreichbar</t>
  </si>
  <si>
    <t>GWÖ-Rechner für die Ermittlung der Punkteanzahl</t>
  </si>
  <si>
    <t>aktuelle Situation</t>
  </si>
  <si>
    <t>Unsere Einstufung gemäß Stufenmodell</t>
  </si>
  <si>
    <t>Datenübersicht</t>
  </si>
  <si>
    <t>Ist-Wert</t>
  </si>
  <si>
    <t>Eigener Zielwert</t>
  </si>
  <si>
    <t>max. erreichbar</t>
  </si>
  <si>
    <t>Transparenz &amp; Demokratie</t>
  </si>
  <si>
    <t>Tranparenz &amp; Demokratie</t>
  </si>
  <si>
    <t>Zusammenzug aller Werte</t>
  </si>
  <si>
    <t>D3-Ökologische Gestaltung der öffentlichen Leistung</t>
  </si>
  <si>
    <t>#Gmd2020#</t>
  </si>
  <si>
    <t>V2.1A</t>
  </si>
  <si>
    <t>A-Lieferant*innen und Dienstleister*innen</t>
  </si>
  <si>
    <t>A2-Mehrwert für die Gemeinde</t>
  </si>
  <si>
    <t>A5.1-Transparenz für Lieferant:innen</t>
  </si>
  <si>
    <t>A5.2-Mitentscheidung für Einwohner:innen</t>
  </si>
  <si>
    <t>A2.1-Mehrwert für die Bevölkerung</t>
  </si>
  <si>
    <t>B-Finanzpartner:innen, Geldgeber:innen (nur für Schweiz: Steuerzahler:innen)</t>
  </si>
  <si>
    <t xml:space="preserve">B1.1-Integres Verhältnis zu Finanzpartner:innen </t>
  </si>
  <si>
    <r>
      <t>B1.2-Rechte von Steuerzahler:innen</t>
    </r>
    <r>
      <rPr>
        <sz val="11"/>
        <rFont val="Calibri"/>
        <family val="2"/>
        <scheme val="minor"/>
      </rPr>
      <t xml:space="preserve"> </t>
    </r>
    <r>
      <rPr>
        <sz val="12"/>
        <rFont val="Arial"/>
        <family val="2"/>
      </rPr>
      <t>(</t>
    </r>
    <r>
      <rPr>
        <sz val="11"/>
        <rFont val="Arial"/>
        <family val="2"/>
      </rPr>
      <t>nur für die Schweiz anwendbar</t>
    </r>
    <r>
      <rPr>
        <sz val="12"/>
        <rFont val="Arial"/>
        <family val="2"/>
      </rPr>
      <t>)</t>
    </r>
  </si>
  <si>
    <t>B3.1-Umweltgerechte Finanzpolitik</t>
  </si>
  <si>
    <t>B3.2-Umweltgerechte Anlagepolitik (nur für die Schweiz anwendbar)</t>
  </si>
  <si>
    <t>B4.1-Sozial gerechte Finanzpolitik</t>
  </si>
  <si>
    <t>B4.2-Sozial gerechte Anlagepolitik (nur für die Schweiz anwendbar)</t>
  </si>
  <si>
    <t>C-Verwaltung</t>
  </si>
  <si>
    <t>C3.2-Ökologische Kultur</t>
  </si>
  <si>
    <t>C4-Gerechte Verteilung der Arbeit</t>
  </si>
  <si>
    <t>C4.1-Gerechte Zuteilung der Arbeit</t>
  </si>
  <si>
    <t>C5-Transparenz und demokratische Prozesse</t>
  </si>
  <si>
    <t>C5.2-Demokratische Entscheidungsprozesse</t>
  </si>
  <si>
    <t>D-Bevölkerung und Wirtschaft</t>
  </si>
  <si>
    <t>D3.1.1-Nachhaltigkeit öffentlicher Leistungen</t>
  </si>
  <si>
    <t>D3.1.2-Schaffung einer ökologischen Kultur in der Gemeinde</t>
  </si>
  <si>
    <t>4.1.1-Soziale Gerechtigkeit öffentlicher Leistungen</t>
  </si>
  <si>
    <t>D4.1.2-Schaffung einer sozialen Kultur in der Gemeinde</t>
  </si>
  <si>
    <t>D5.1.1-Transparenz</t>
  </si>
  <si>
    <t>D5.2-Mitwirkung der lokalen Wirtschaftsträger;innen bei der Standortentwicklung</t>
  </si>
  <si>
    <t>E-Staat, Gesellschaft und Natur</t>
  </si>
  <si>
    <t>E1-Menschenwürdiges Leben im Umfeld der Gemeinde</t>
  </si>
  <si>
    <t>E1.1-Rechte und Interessen Dritter im Umfeld der Gemeinde</t>
  </si>
  <si>
    <t>E1.2-Langzeitverantwortung für Mensch und Natur</t>
  </si>
  <si>
    <t>E2.1-Wohl des Gemeinwesens über die Gemeinde hinaus</t>
  </si>
  <si>
    <t>E2.3-Wahrung der Artenvielfalt</t>
  </si>
  <si>
    <t>E3.1-Ökologische Verantworltung für das Umfeld der Gemeinde</t>
  </si>
  <si>
    <t>E3.2-Vermeidung irreversibler Entscheide</t>
  </si>
  <si>
    <t>E4-Beitrag zum sozialen Ausgleich über die Gemeinde hinaus</t>
  </si>
  <si>
    <t>E4.1-Soziale Gleichheit im Umfeld der Gemeinde</t>
  </si>
  <si>
    <t>E4.2-Erhalt des Naturbezugs für alle Menschen</t>
  </si>
  <si>
    <t>E5-Transparenz und demokratische Mitwirkung des Umfelds der Gemeinde</t>
  </si>
  <si>
    <t>E5.1-Partizipation der Menschen aus dem Umfeld der Gemeinde</t>
  </si>
  <si>
    <t>D5-Transparenz und demokratische Einbindung</t>
  </si>
  <si>
    <t>E2-Gesamtwohl über die Gemeinde hinaus</t>
  </si>
  <si>
    <t>E3-Ökologische Auswirkungen über die Gemeinde hinaus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</si>
</sst>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Border="1"/>
    <xf numFmtId="1" fontId="8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0" borderId="0" xfId="0" applyNumberFormat="1"/>
    <xf numFmtId="0" fontId="11" fillId="0" borderId="0" xfId="0" applyFont="1" applyAlignment="1"/>
    <xf numFmtId="1" fontId="1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7" fillId="0" borderId="0" xfId="0" applyFont="1"/>
    <xf numFmtId="1" fontId="0" fillId="0" borderId="1" xfId="0" applyNumberFormat="1" applyBorder="1" applyAlignment="1">
      <alignment horizontal="left"/>
    </xf>
    <xf numFmtId="1" fontId="7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1" fontId="13" fillId="0" borderId="0" xfId="0" applyNumberFormat="1" applyFont="1" applyFill="1" applyAlignment="1">
      <alignment horizontal="center"/>
    </xf>
    <xf numFmtId="1" fontId="0" fillId="0" borderId="1" xfId="0" applyNumberForma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1" fontId="12" fillId="0" borderId="0" xfId="0" applyNumberFormat="1" applyFont="1" applyFill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Zusammenzug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/>
              <a:t>aller Werte</a:t>
            </a:r>
          </a:p>
        </c:rich>
      </c:tx>
      <c:layout>
        <c:manualLayout>
          <c:xMode val="edge"/>
          <c:yMode val="edge"/>
          <c:x val="0.42277382810444908"/>
          <c:y val="3.6866366296070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Datenuebersicht!$K$3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Datenuebersicht!$I$4:$J$8</c:f>
              <c:strCache>
                <c:ptCount val="5"/>
                <c:pt idx="0">
                  <c:v>Menschenwürde</c:v>
                </c:pt>
                <c:pt idx="1">
                  <c:v>Solidarität</c:v>
                </c:pt>
                <c:pt idx="2">
                  <c:v>Ökologische Nachhaltigkeit</c:v>
                </c:pt>
                <c:pt idx="3">
                  <c:v>Soziale Gerechtigkeit</c:v>
                </c:pt>
                <c:pt idx="4">
                  <c:v>Transparenz &amp; Demokratie</c:v>
                </c:pt>
              </c:strCache>
            </c:strRef>
          </c:cat>
          <c:val>
            <c:numRef>
              <c:f>Datenuebersicht!$K$4:$K$8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2-4920-817A-83E2359AC183}"/>
            </c:ext>
          </c:extLst>
        </c:ser>
        <c:ser>
          <c:idx val="1"/>
          <c:order val="1"/>
          <c:tx>
            <c:strRef>
              <c:f>Datenuebersicht!$L$3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Datenuebersicht!$I$4:$J$8</c:f>
              <c:strCache>
                <c:ptCount val="5"/>
                <c:pt idx="0">
                  <c:v>Menschenwürde</c:v>
                </c:pt>
                <c:pt idx="1">
                  <c:v>Solidarität</c:v>
                </c:pt>
                <c:pt idx="2">
                  <c:v>Ökologische Nachhaltigkeit</c:v>
                </c:pt>
                <c:pt idx="3">
                  <c:v>Soziale Gerechtigkeit</c:v>
                </c:pt>
                <c:pt idx="4">
                  <c:v>Transparenz &amp; Demokratie</c:v>
                </c:pt>
              </c:strCache>
            </c:strRef>
          </c:cat>
          <c:val>
            <c:numRef>
              <c:f>Datenuebersicht!$L$4:$L$8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2-4920-817A-83E2359AC183}"/>
            </c:ext>
          </c:extLst>
        </c:ser>
        <c:ser>
          <c:idx val="2"/>
          <c:order val="2"/>
          <c:tx>
            <c:strRef>
              <c:f>Datenuebersicht!$M$3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Datenuebersicht!$I$4:$J$8</c:f>
              <c:strCache>
                <c:ptCount val="5"/>
                <c:pt idx="0">
                  <c:v>Menschenwürde</c:v>
                </c:pt>
                <c:pt idx="1">
                  <c:v>Solidarität</c:v>
                </c:pt>
                <c:pt idx="2">
                  <c:v>Ökologische Nachhaltigkeit</c:v>
                </c:pt>
                <c:pt idx="3">
                  <c:v>Soziale Gerechtigkeit</c:v>
                </c:pt>
                <c:pt idx="4">
                  <c:v>Transparenz &amp; Demokratie</c:v>
                </c:pt>
              </c:strCache>
            </c:strRef>
          </c:cat>
          <c:val>
            <c:numRef>
              <c:f>Datenuebersicht!$M$4:$M$8</c:f>
              <c:numCache>
                <c:formatCode>0</c:formatCod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2-4920-817A-83E2359AC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305384"/>
        <c:axId val="720299808"/>
      </c:radarChart>
      <c:catAx>
        <c:axId val="720305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0299808"/>
        <c:crosses val="autoZero"/>
        <c:auto val="1"/>
        <c:lblAlgn val="ctr"/>
        <c:lblOffset val="100"/>
        <c:noMultiLvlLbl val="0"/>
      </c:catAx>
      <c:valAx>
        <c:axId val="72029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0305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Soziale Gerechtigkeit</a:t>
            </a:r>
          </a:p>
          <a:p>
            <a:pPr>
              <a:defRPr/>
            </a:pP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Datenuebersicht!$C$136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Datenuebersicht!$B$137:$B$141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der Arbeit</c:v>
                </c:pt>
                <c:pt idx="3">
                  <c:v>D4-Soziale Gestaltung der öffentlichen Leistung</c:v>
                </c:pt>
                <c:pt idx="4">
                  <c:v>E4-Beitrag zum sozialen Ausgleich über die Gemeinde hinaus</c:v>
                </c:pt>
              </c:strCache>
            </c:strRef>
          </c:cat>
          <c:val>
            <c:numRef>
              <c:f>Datenuebersicht!$C$137:$C$141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8-4923-8A89-FAD0CC68D666}"/>
            </c:ext>
          </c:extLst>
        </c:ser>
        <c:ser>
          <c:idx val="1"/>
          <c:order val="1"/>
          <c:tx>
            <c:strRef>
              <c:f>Datenuebersicht!$D$136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Datenuebersicht!$B$137:$B$141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der Arbeit</c:v>
                </c:pt>
                <c:pt idx="3">
                  <c:v>D4-Soziale Gestaltung der öffentlichen Leistung</c:v>
                </c:pt>
                <c:pt idx="4">
                  <c:v>E4-Beitrag zum sozialen Ausgleich über die Gemeinde hinaus</c:v>
                </c:pt>
              </c:strCache>
            </c:strRef>
          </c:cat>
          <c:val>
            <c:numRef>
              <c:f>Datenuebersicht!$D$137:$D$141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F8-4923-8A89-FAD0CC68D666}"/>
            </c:ext>
          </c:extLst>
        </c:ser>
        <c:ser>
          <c:idx val="2"/>
          <c:order val="2"/>
          <c:tx>
            <c:strRef>
              <c:f>Datenuebersicht!$E$136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Datenuebersicht!$B$137:$B$141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der Arbeit</c:v>
                </c:pt>
                <c:pt idx="3">
                  <c:v>D4-Soziale Gestaltung der öffentlichen Leistung</c:v>
                </c:pt>
                <c:pt idx="4">
                  <c:v>E4-Beitrag zum sozialen Ausgleich über die Gemeinde hinaus</c:v>
                </c:pt>
              </c:strCache>
            </c:strRef>
          </c:cat>
          <c:val>
            <c:numRef>
              <c:f>Datenuebersicht!$E$137:$E$141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F8-4923-8A89-FAD0CC68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851312"/>
        <c:axId val="503853608"/>
      </c:radarChart>
      <c:catAx>
        <c:axId val="50385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3608"/>
        <c:crosses val="autoZero"/>
        <c:auto val="1"/>
        <c:lblAlgn val="ctr"/>
        <c:lblOffset val="100"/>
        <c:noMultiLvlLbl val="0"/>
      </c:catAx>
      <c:valAx>
        <c:axId val="50385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Transparenz &amp; Demokratie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Datenuebersicht!$C$179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Datenuebersicht!$B$180:$B$184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C5-Transparenz und demokratische Prozesse</c:v>
                </c:pt>
                <c:pt idx="3">
                  <c:v>D5-Transparenz und demokratische Einbindung</c:v>
                </c:pt>
                <c:pt idx="4">
                  <c:v>E5-Transparenz und demokratische Mitwirkung des Umfelds der Gemeinde</c:v>
                </c:pt>
              </c:strCache>
            </c:strRef>
          </c:cat>
          <c:val>
            <c:numRef>
              <c:f>Datenuebersicht!$C$180:$C$184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8-4DF0-BF0D-19643C178A03}"/>
            </c:ext>
          </c:extLst>
        </c:ser>
        <c:ser>
          <c:idx val="1"/>
          <c:order val="1"/>
          <c:tx>
            <c:strRef>
              <c:f>Datenuebersicht!$D$179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Datenuebersicht!$B$180:$B$184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C5-Transparenz und demokratische Prozesse</c:v>
                </c:pt>
                <c:pt idx="3">
                  <c:v>D5-Transparenz und demokratische Einbindung</c:v>
                </c:pt>
                <c:pt idx="4">
                  <c:v>E5-Transparenz und demokratische Mitwirkung des Umfelds der Gemeinde</c:v>
                </c:pt>
              </c:strCache>
            </c:strRef>
          </c:cat>
          <c:val>
            <c:numRef>
              <c:f>Datenuebersicht!$D$180:$D$184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58-4DF0-BF0D-19643C178A03}"/>
            </c:ext>
          </c:extLst>
        </c:ser>
        <c:ser>
          <c:idx val="2"/>
          <c:order val="2"/>
          <c:tx>
            <c:strRef>
              <c:f>Datenuebersicht!$E$179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Datenuebersicht!$B$180:$B$184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C5-Transparenz und demokratische Prozesse</c:v>
                </c:pt>
                <c:pt idx="3">
                  <c:v>D5-Transparenz und demokratische Einbindung</c:v>
                </c:pt>
                <c:pt idx="4">
                  <c:v>E5-Transparenz und demokratische Mitwirkung des Umfelds der Gemeinde</c:v>
                </c:pt>
              </c:strCache>
            </c:strRef>
          </c:cat>
          <c:val>
            <c:numRef>
              <c:f>Datenuebersicht!$E$180:$E$184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58-4DF0-BF0D-19643C178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359216"/>
        <c:axId val="330566880"/>
      </c:radarChart>
      <c:catAx>
        <c:axId val="77835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0566880"/>
        <c:crosses val="autoZero"/>
        <c:auto val="1"/>
        <c:lblAlgn val="ctr"/>
        <c:lblOffset val="100"/>
        <c:noMultiLvlLbl val="0"/>
      </c:catAx>
      <c:valAx>
        <c:axId val="33056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35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Zusammenzug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/>
              <a:t>aller Werte</a:t>
            </a:r>
          </a:p>
        </c:rich>
      </c:tx>
      <c:layout>
        <c:manualLayout>
          <c:xMode val="edge"/>
          <c:yMode val="edge"/>
          <c:x val="0.42277382810444908"/>
          <c:y val="3.6866366296070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Datenuebersicht!$K$3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Datenuebersicht!$I$4:$J$8</c:f>
              <c:strCache>
                <c:ptCount val="5"/>
                <c:pt idx="0">
                  <c:v>Menschenwürde</c:v>
                </c:pt>
                <c:pt idx="1">
                  <c:v>Solidarität</c:v>
                </c:pt>
                <c:pt idx="2">
                  <c:v>Ökologische Nachhaltigkeit</c:v>
                </c:pt>
                <c:pt idx="3">
                  <c:v>Soziale Gerechtigkeit</c:v>
                </c:pt>
                <c:pt idx="4">
                  <c:v>Transparenz &amp; Demokratie</c:v>
                </c:pt>
              </c:strCache>
            </c:strRef>
          </c:cat>
          <c:val>
            <c:numRef>
              <c:f>Datenuebersicht!$K$4:$K$8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1-409C-BFAA-DA3A4433E183}"/>
            </c:ext>
          </c:extLst>
        </c:ser>
        <c:ser>
          <c:idx val="1"/>
          <c:order val="1"/>
          <c:tx>
            <c:strRef>
              <c:f>Datenuebersicht!$L$3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Datenuebersicht!$I$4:$J$8</c:f>
              <c:strCache>
                <c:ptCount val="5"/>
                <c:pt idx="0">
                  <c:v>Menschenwürde</c:v>
                </c:pt>
                <c:pt idx="1">
                  <c:v>Solidarität</c:v>
                </c:pt>
                <c:pt idx="2">
                  <c:v>Ökologische Nachhaltigkeit</c:v>
                </c:pt>
                <c:pt idx="3">
                  <c:v>Soziale Gerechtigkeit</c:v>
                </c:pt>
                <c:pt idx="4">
                  <c:v>Transparenz &amp; Demokratie</c:v>
                </c:pt>
              </c:strCache>
            </c:strRef>
          </c:cat>
          <c:val>
            <c:numRef>
              <c:f>Datenuebersicht!$L$4:$L$8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1-409C-BFAA-DA3A4433E183}"/>
            </c:ext>
          </c:extLst>
        </c:ser>
        <c:ser>
          <c:idx val="2"/>
          <c:order val="2"/>
          <c:tx>
            <c:strRef>
              <c:f>Datenuebersicht!$M$3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Datenuebersicht!$I$4:$J$8</c:f>
              <c:strCache>
                <c:ptCount val="5"/>
                <c:pt idx="0">
                  <c:v>Menschenwürde</c:v>
                </c:pt>
                <c:pt idx="1">
                  <c:v>Solidarität</c:v>
                </c:pt>
                <c:pt idx="2">
                  <c:v>Ökologische Nachhaltigkeit</c:v>
                </c:pt>
                <c:pt idx="3">
                  <c:v>Soziale Gerechtigkeit</c:v>
                </c:pt>
                <c:pt idx="4">
                  <c:v>Transparenz &amp; Demokratie</c:v>
                </c:pt>
              </c:strCache>
            </c:strRef>
          </c:cat>
          <c:val>
            <c:numRef>
              <c:f>Datenuebersicht!$M$4:$M$8</c:f>
              <c:numCache>
                <c:formatCode>0</c:formatCod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1-409C-BFAA-DA3A4433E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305384"/>
        <c:axId val="720299808"/>
      </c:radarChart>
      <c:catAx>
        <c:axId val="720305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0299808"/>
        <c:crosses val="autoZero"/>
        <c:auto val="1"/>
        <c:lblAlgn val="ctr"/>
        <c:lblOffset val="100"/>
        <c:noMultiLvlLbl val="0"/>
      </c:catAx>
      <c:valAx>
        <c:axId val="72029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0305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Menschenwürde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9204228064532781"/>
          <c:y val="2.0934576974367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Datenuebersicht!$C$35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Datenuebersicht!$B$36:$B$40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E1-Menschenwürdiges Leben im Umfeld der Gemeinde</c:v>
                </c:pt>
              </c:strCache>
            </c:strRef>
          </c:cat>
          <c:val>
            <c:numRef>
              <c:f>Datenuebersicht!$C$36:$C$40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B-4A82-85EB-349459F7797B}"/>
            </c:ext>
          </c:extLst>
        </c:ser>
        <c:ser>
          <c:idx val="1"/>
          <c:order val="1"/>
          <c:tx>
            <c:strRef>
              <c:f>Datenuebersicht!$D$35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Datenuebersicht!$B$36:$B$40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E1-Menschenwürdiges Leben im Umfeld der Gemeinde</c:v>
                </c:pt>
              </c:strCache>
            </c:strRef>
          </c:cat>
          <c:val>
            <c:numRef>
              <c:f>Datenuebersicht!$D$36:$D$40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B-4A82-85EB-349459F7797B}"/>
            </c:ext>
          </c:extLst>
        </c:ser>
        <c:ser>
          <c:idx val="2"/>
          <c:order val="2"/>
          <c:tx>
            <c:strRef>
              <c:f>Datenuebersicht!$E$35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Datenuebersicht!$B$36:$B$40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E1-Menschenwürdiges Leben im Umfeld der Gemeinde</c:v>
                </c:pt>
              </c:strCache>
            </c:strRef>
          </c:cat>
          <c:val>
            <c:numRef>
              <c:f>Datenuebersicht!$E$36:$E$40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8B-4A82-85EB-349459F77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850656"/>
        <c:axId val="503851640"/>
      </c:radarChart>
      <c:catAx>
        <c:axId val="5038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1640"/>
        <c:crosses val="autoZero"/>
        <c:auto val="1"/>
        <c:lblAlgn val="ctr"/>
        <c:lblOffset val="100"/>
        <c:noMultiLvlLbl val="0"/>
      </c:catAx>
      <c:valAx>
        <c:axId val="50385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Solidarität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Datenuebersicht!$C$68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Datenuebersicht!$B$69:$B$73</c:f>
              <c:strCache>
                <c:ptCount val="5"/>
                <c:pt idx="0">
                  <c:v>A2-Mehrwert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E2-Gesamtwohl über die Gemeinde hinaus</c:v>
                </c:pt>
              </c:strCache>
            </c:strRef>
          </c:cat>
          <c:val>
            <c:numRef>
              <c:f>Datenuebersicht!$C$69:$C$73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F-4CC3-896D-348DE5081F3B}"/>
            </c:ext>
          </c:extLst>
        </c:ser>
        <c:ser>
          <c:idx val="1"/>
          <c:order val="1"/>
          <c:tx>
            <c:strRef>
              <c:f>Datenuebersicht!$D$68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Datenuebersicht!$B$69:$B$73</c:f>
              <c:strCache>
                <c:ptCount val="5"/>
                <c:pt idx="0">
                  <c:v>A2-Mehrwert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E2-Gesamtwohl über die Gemeinde hinaus</c:v>
                </c:pt>
              </c:strCache>
            </c:strRef>
          </c:cat>
          <c:val>
            <c:numRef>
              <c:f>Datenuebersicht!$D$69:$D$73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F-4CC3-896D-348DE5081F3B}"/>
            </c:ext>
          </c:extLst>
        </c:ser>
        <c:ser>
          <c:idx val="2"/>
          <c:order val="2"/>
          <c:tx>
            <c:strRef>
              <c:f>Datenuebersicht!$E$68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Datenuebersicht!$B$69:$B$73</c:f>
              <c:strCache>
                <c:ptCount val="5"/>
                <c:pt idx="0">
                  <c:v>A2-Mehrwert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E2-Gesamtwohl über die Gemeinde hinaus</c:v>
                </c:pt>
              </c:strCache>
            </c:strRef>
          </c:cat>
          <c:val>
            <c:numRef>
              <c:f>Datenuebersicht!$E$69:$E$73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1F-4CC3-896D-348DE5081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094248"/>
        <c:axId val="331095888"/>
      </c:radarChart>
      <c:catAx>
        <c:axId val="33109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095888"/>
        <c:crosses val="autoZero"/>
        <c:auto val="1"/>
        <c:lblAlgn val="ctr"/>
        <c:lblOffset val="100"/>
        <c:noMultiLvlLbl val="0"/>
      </c:catAx>
      <c:valAx>
        <c:axId val="33109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09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Ökologische Nachhaltigkeit</a:t>
            </a:r>
          </a:p>
          <a:p>
            <a:pPr>
              <a:defRPr/>
            </a:pP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Datenuebersicht!$C$102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Datenuebersicht!$B$103:$B$107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der öffentlichen Leistung</c:v>
                </c:pt>
                <c:pt idx="4">
                  <c:v>E3-Ökologische Auswirkungen über die Gemeinde hinaus</c:v>
                </c:pt>
              </c:strCache>
            </c:strRef>
          </c:cat>
          <c:val>
            <c:numRef>
              <c:f>Datenuebersicht!$C$103:$C$107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6-4902-9B64-337C690838E5}"/>
            </c:ext>
          </c:extLst>
        </c:ser>
        <c:ser>
          <c:idx val="1"/>
          <c:order val="1"/>
          <c:tx>
            <c:strRef>
              <c:f>Datenuebersicht!$D$102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Datenuebersicht!$B$103:$B$107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der öffentlichen Leistung</c:v>
                </c:pt>
                <c:pt idx="4">
                  <c:v>E3-Ökologische Auswirkungen über die Gemeinde hinaus</c:v>
                </c:pt>
              </c:strCache>
            </c:strRef>
          </c:cat>
          <c:val>
            <c:numRef>
              <c:f>Datenuebersicht!$D$103:$D$107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6-4902-9B64-337C690838E5}"/>
            </c:ext>
          </c:extLst>
        </c:ser>
        <c:ser>
          <c:idx val="2"/>
          <c:order val="2"/>
          <c:tx>
            <c:strRef>
              <c:f>Datenuebersicht!$E$102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Datenuebersicht!$B$103:$B$107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der öffentlichen Leistung</c:v>
                </c:pt>
                <c:pt idx="4">
                  <c:v>E3-Ökologische Auswirkungen über die Gemeinde hinaus</c:v>
                </c:pt>
              </c:strCache>
            </c:strRef>
          </c:cat>
          <c:val>
            <c:numRef>
              <c:f>Datenuebersicht!$E$103:$E$107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E6-4902-9B64-337C69083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373320"/>
        <c:axId val="778373976"/>
      </c:radarChart>
      <c:catAx>
        <c:axId val="77837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373976"/>
        <c:crosses val="autoZero"/>
        <c:auto val="1"/>
        <c:lblAlgn val="ctr"/>
        <c:lblOffset val="100"/>
        <c:noMultiLvlLbl val="0"/>
      </c:catAx>
      <c:valAx>
        <c:axId val="77837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37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Soziale Gerechtigkeit</a:t>
            </a:r>
          </a:p>
          <a:p>
            <a:pPr>
              <a:defRPr/>
            </a:pP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Datenuebersicht!$C$136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Datenuebersicht!$B$137:$B$141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der Arbeit</c:v>
                </c:pt>
                <c:pt idx="3">
                  <c:v>D4-Soziale Gestaltung der öffentlichen Leistung</c:v>
                </c:pt>
                <c:pt idx="4">
                  <c:v>E4-Beitrag zum sozialen Ausgleich über die Gemeinde hinaus</c:v>
                </c:pt>
              </c:strCache>
            </c:strRef>
          </c:cat>
          <c:val>
            <c:numRef>
              <c:f>Datenuebersicht!$C$137:$C$141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9-4BC2-A207-1BAA13E6C720}"/>
            </c:ext>
          </c:extLst>
        </c:ser>
        <c:ser>
          <c:idx val="1"/>
          <c:order val="1"/>
          <c:tx>
            <c:strRef>
              <c:f>Datenuebersicht!$D$136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Datenuebersicht!$B$137:$B$141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der Arbeit</c:v>
                </c:pt>
                <c:pt idx="3">
                  <c:v>D4-Soziale Gestaltung der öffentlichen Leistung</c:v>
                </c:pt>
                <c:pt idx="4">
                  <c:v>E4-Beitrag zum sozialen Ausgleich über die Gemeinde hinaus</c:v>
                </c:pt>
              </c:strCache>
            </c:strRef>
          </c:cat>
          <c:val>
            <c:numRef>
              <c:f>Datenuebersicht!$D$137:$D$141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9-4BC2-A207-1BAA13E6C720}"/>
            </c:ext>
          </c:extLst>
        </c:ser>
        <c:ser>
          <c:idx val="2"/>
          <c:order val="2"/>
          <c:tx>
            <c:strRef>
              <c:f>Datenuebersicht!$E$136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Datenuebersicht!$B$137:$B$141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der Arbeit</c:v>
                </c:pt>
                <c:pt idx="3">
                  <c:v>D4-Soziale Gestaltung der öffentlichen Leistung</c:v>
                </c:pt>
                <c:pt idx="4">
                  <c:v>E4-Beitrag zum sozialen Ausgleich über die Gemeinde hinaus</c:v>
                </c:pt>
              </c:strCache>
            </c:strRef>
          </c:cat>
          <c:val>
            <c:numRef>
              <c:f>Datenuebersicht!$E$137:$E$141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C9-4BC2-A207-1BAA13E6C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851312"/>
        <c:axId val="503853608"/>
      </c:radarChart>
      <c:catAx>
        <c:axId val="50385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3608"/>
        <c:crosses val="autoZero"/>
        <c:auto val="1"/>
        <c:lblAlgn val="ctr"/>
        <c:lblOffset val="100"/>
        <c:noMultiLvlLbl val="0"/>
      </c:catAx>
      <c:valAx>
        <c:axId val="50385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Transparenz &amp; Demokratie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Datenuebersicht!$C$179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Datenuebersicht!$B$180:$B$184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C5-Transparenz und demokratische Prozesse</c:v>
                </c:pt>
                <c:pt idx="3">
                  <c:v>D5-Transparenz und demokratische Einbindung</c:v>
                </c:pt>
                <c:pt idx="4">
                  <c:v>E5-Transparenz und demokratische Mitwirkung des Umfelds der Gemeinde</c:v>
                </c:pt>
              </c:strCache>
            </c:strRef>
          </c:cat>
          <c:val>
            <c:numRef>
              <c:f>Datenuebersicht!$C$180:$C$184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2-4EB7-888C-81F245F38523}"/>
            </c:ext>
          </c:extLst>
        </c:ser>
        <c:ser>
          <c:idx val="1"/>
          <c:order val="1"/>
          <c:tx>
            <c:strRef>
              <c:f>Datenuebersicht!$D$179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Datenuebersicht!$B$180:$B$184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C5-Transparenz und demokratische Prozesse</c:v>
                </c:pt>
                <c:pt idx="3">
                  <c:v>D5-Transparenz und demokratische Einbindung</c:v>
                </c:pt>
                <c:pt idx="4">
                  <c:v>E5-Transparenz und demokratische Mitwirkung des Umfelds der Gemeinde</c:v>
                </c:pt>
              </c:strCache>
            </c:strRef>
          </c:cat>
          <c:val>
            <c:numRef>
              <c:f>Datenuebersicht!$D$180:$D$184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2-4EB7-888C-81F245F38523}"/>
            </c:ext>
          </c:extLst>
        </c:ser>
        <c:ser>
          <c:idx val="2"/>
          <c:order val="2"/>
          <c:tx>
            <c:strRef>
              <c:f>Datenuebersicht!$E$179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Datenuebersicht!$B$180:$B$184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C5-Transparenz und demokratische Prozesse</c:v>
                </c:pt>
                <c:pt idx="3">
                  <c:v>D5-Transparenz und demokratische Einbindung</c:v>
                </c:pt>
                <c:pt idx="4">
                  <c:v>E5-Transparenz und demokratische Mitwirkung des Umfelds der Gemeinde</c:v>
                </c:pt>
              </c:strCache>
            </c:strRef>
          </c:cat>
          <c:val>
            <c:numRef>
              <c:f>Datenuebersicht!$E$180:$E$184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2-4EB7-888C-81F245F38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359216"/>
        <c:axId val="330566880"/>
      </c:radarChart>
      <c:catAx>
        <c:axId val="77835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0566880"/>
        <c:crosses val="autoZero"/>
        <c:auto val="1"/>
        <c:lblAlgn val="ctr"/>
        <c:lblOffset val="100"/>
        <c:noMultiLvlLbl val="0"/>
      </c:catAx>
      <c:valAx>
        <c:axId val="33056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35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Menschenwürde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9204228064532781"/>
          <c:y val="2.0934576974367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Datenuebersicht!$C$35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Datenuebersicht!$B$36:$B$40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E1-Menschenwürdiges Leben im Umfeld der Gemeinde</c:v>
                </c:pt>
              </c:strCache>
            </c:strRef>
          </c:cat>
          <c:val>
            <c:numRef>
              <c:f>Datenuebersicht!$C$36:$C$40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D-4CB7-8159-BE12B80DB2D2}"/>
            </c:ext>
          </c:extLst>
        </c:ser>
        <c:ser>
          <c:idx val="1"/>
          <c:order val="1"/>
          <c:tx>
            <c:strRef>
              <c:f>Datenuebersicht!$D$35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Datenuebersicht!$B$36:$B$40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E1-Menschenwürdiges Leben im Umfeld der Gemeinde</c:v>
                </c:pt>
              </c:strCache>
            </c:strRef>
          </c:cat>
          <c:val>
            <c:numRef>
              <c:f>Datenuebersicht!$D$36:$D$40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D-4CB7-8159-BE12B80DB2D2}"/>
            </c:ext>
          </c:extLst>
        </c:ser>
        <c:ser>
          <c:idx val="2"/>
          <c:order val="2"/>
          <c:tx>
            <c:strRef>
              <c:f>Datenuebersicht!$E$35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Datenuebersicht!$B$36:$B$40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C1-Individuelle Rechts- und Gleichstellung</c:v>
                </c:pt>
                <c:pt idx="3">
                  <c:v>D1-Schutz des Individuums, Rechtsgleichheit</c:v>
                </c:pt>
                <c:pt idx="4">
                  <c:v>E1-Menschenwürdiges Leben im Umfeld der Gemeinde</c:v>
                </c:pt>
              </c:strCache>
            </c:strRef>
          </c:cat>
          <c:val>
            <c:numRef>
              <c:f>Datenuebersicht!$E$36:$E$40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ED-4CB7-8159-BE12B80D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850656"/>
        <c:axId val="503851640"/>
      </c:radarChart>
      <c:catAx>
        <c:axId val="5038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1640"/>
        <c:crosses val="autoZero"/>
        <c:auto val="1"/>
        <c:lblAlgn val="ctr"/>
        <c:lblOffset val="100"/>
        <c:noMultiLvlLbl val="0"/>
      </c:catAx>
      <c:valAx>
        <c:axId val="50385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Solidarität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Datenuebersicht!$C$68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Datenuebersicht!$B$69:$B$73</c:f>
              <c:strCache>
                <c:ptCount val="5"/>
                <c:pt idx="0">
                  <c:v>A2-Mehrwert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E2-Gesamtwohl über die Gemeinde hinaus</c:v>
                </c:pt>
              </c:strCache>
            </c:strRef>
          </c:cat>
          <c:val>
            <c:numRef>
              <c:f>Datenuebersicht!$C$69:$C$73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8-49B9-9353-22C2818BCBA2}"/>
            </c:ext>
          </c:extLst>
        </c:ser>
        <c:ser>
          <c:idx val="1"/>
          <c:order val="1"/>
          <c:tx>
            <c:strRef>
              <c:f>Datenuebersicht!$D$68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Datenuebersicht!$B$69:$B$73</c:f>
              <c:strCache>
                <c:ptCount val="5"/>
                <c:pt idx="0">
                  <c:v>A2-Mehrwert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E2-Gesamtwohl über die Gemeinde hinaus</c:v>
                </c:pt>
              </c:strCache>
            </c:strRef>
          </c:cat>
          <c:val>
            <c:numRef>
              <c:f>Datenuebersicht!$D$69:$D$73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8-49B9-9353-22C2818BCBA2}"/>
            </c:ext>
          </c:extLst>
        </c:ser>
        <c:ser>
          <c:idx val="2"/>
          <c:order val="2"/>
          <c:tx>
            <c:strRef>
              <c:f>Datenuebersicht!$E$68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Datenuebersicht!$B$69:$B$73</c:f>
              <c:strCache>
                <c:ptCount val="5"/>
                <c:pt idx="0">
                  <c:v>A2-Mehrwert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in der Gemeinde</c:v>
                </c:pt>
                <c:pt idx="4">
                  <c:v>E2-Gesamtwohl über die Gemeinde hinaus</c:v>
                </c:pt>
              </c:strCache>
            </c:strRef>
          </c:cat>
          <c:val>
            <c:numRef>
              <c:f>Datenuebersicht!$E$69:$E$73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78-49B9-9353-22C2818B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094248"/>
        <c:axId val="331095888"/>
      </c:radarChart>
      <c:catAx>
        <c:axId val="33109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095888"/>
        <c:crosses val="autoZero"/>
        <c:auto val="1"/>
        <c:lblAlgn val="ctr"/>
        <c:lblOffset val="100"/>
        <c:noMultiLvlLbl val="0"/>
      </c:catAx>
      <c:valAx>
        <c:axId val="33109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09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Ökologische Nachhaltigkeit</a:t>
            </a:r>
          </a:p>
          <a:p>
            <a:pPr>
              <a:defRPr/>
            </a:pP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Datenuebersicht!$C$102</c:f>
              <c:strCache>
                <c:ptCount val="1"/>
                <c:pt idx="0">
                  <c:v>Ist-Wert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Datenuebersicht!$B$103:$B$107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der öffentlichen Leistung</c:v>
                </c:pt>
                <c:pt idx="4">
                  <c:v>E3-Ökologische Auswirkungen über die Gemeinde hinaus</c:v>
                </c:pt>
              </c:strCache>
            </c:strRef>
          </c:cat>
          <c:val>
            <c:numRef>
              <c:f>Datenuebersicht!$C$103:$C$107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B-497A-AF6E-CAE6B9710767}"/>
            </c:ext>
          </c:extLst>
        </c:ser>
        <c:ser>
          <c:idx val="1"/>
          <c:order val="1"/>
          <c:tx>
            <c:strRef>
              <c:f>Datenuebersicht!$D$102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Datenuebersicht!$B$103:$B$107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der öffentlichen Leistung</c:v>
                </c:pt>
                <c:pt idx="4">
                  <c:v>E3-Ökologische Auswirkungen über die Gemeinde hinaus</c:v>
                </c:pt>
              </c:strCache>
            </c:strRef>
          </c:cat>
          <c:val>
            <c:numRef>
              <c:f>Datenuebersicht!$D$103:$D$107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B-497A-AF6E-CAE6B9710767}"/>
            </c:ext>
          </c:extLst>
        </c:ser>
        <c:ser>
          <c:idx val="2"/>
          <c:order val="2"/>
          <c:tx>
            <c:strRef>
              <c:f>Datenuebersicht!$E$102</c:f>
              <c:strCache>
                <c:ptCount val="1"/>
                <c:pt idx="0">
                  <c:v>max. erreichbar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Datenuebersicht!$B$103:$B$107</c:f>
              <c:strCache>
                <c:ptCount val="5"/>
                <c:pt idx="0">
                  <c:v>A3-Ökologische Verantwortung für die Lieferkette 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der öffentlichen Leistung</c:v>
                </c:pt>
                <c:pt idx="4">
                  <c:v>E3-Ökologische Auswirkungen über die Gemeinde hinaus</c:v>
                </c:pt>
              </c:strCache>
            </c:strRef>
          </c:cat>
          <c:val>
            <c:numRef>
              <c:f>Datenuebersicht!$E$103:$E$107</c:f>
              <c:numCache>
                <c:formatCode>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B-497A-AF6E-CAE6B9710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373320"/>
        <c:axId val="778373976"/>
      </c:radarChart>
      <c:catAx>
        <c:axId val="77837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373976"/>
        <c:crosses val="autoZero"/>
        <c:auto val="1"/>
        <c:lblAlgn val="ctr"/>
        <c:lblOffset val="100"/>
        <c:noMultiLvlLbl val="0"/>
      </c:catAx>
      <c:valAx>
        <c:axId val="77837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37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301625</xdr:colOff>
      <xdr:row>10</xdr:row>
      <xdr:rowOff>122237</xdr:rowOff>
    </xdr:from>
    <xdr:to>
      <xdr:col>14</xdr:col>
      <xdr:colOff>704850</xdr:colOff>
      <xdr:row>33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747FFB6-EFE3-4A60-9BFA-D36280099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444500</xdr:colOff>
      <xdr:row>41</xdr:row>
      <xdr:rowOff>65086</xdr:rowOff>
    </xdr:from>
    <xdr:to>
      <xdr:col>1</xdr:col>
      <xdr:colOff>6743700</xdr:colOff>
      <xdr:row>64</xdr:row>
      <xdr:rowOff>152399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BECD19C6-5562-4D88-98FC-D421D921A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111125</xdr:colOff>
      <xdr:row>74</xdr:row>
      <xdr:rowOff>20637</xdr:rowOff>
    </xdr:from>
    <xdr:to>
      <xdr:col>1</xdr:col>
      <xdr:colOff>6616700</xdr:colOff>
      <xdr:row>97</xdr:row>
      <xdr:rowOff>152400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3D501C62-198A-4120-B266-3EDD2E524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330200</xdr:colOff>
      <xdr:row>108</xdr:row>
      <xdr:rowOff>11112</xdr:rowOff>
    </xdr:from>
    <xdr:to>
      <xdr:col>1</xdr:col>
      <xdr:colOff>6581775</xdr:colOff>
      <xdr:row>131</xdr:row>
      <xdr:rowOff>139700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1051DB2-FB52-481E-801A-A14B69229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142</xdr:row>
      <xdr:rowOff>46037</xdr:rowOff>
    </xdr:from>
    <xdr:to>
      <xdr:col>3</xdr:col>
      <xdr:colOff>933450</xdr:colOff>
      <xdr:row>175</xdr:row>
      <xdr:rowOff>133350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E5B260CF-B4E0-4004-A420-B4F876E98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273050</xdr:colOff>
      <xdr:row>185</xdr:row>
      <xdr:rowOff>30161</xdr:rowOff>
    </xdr:from>
    <xdr:to>
      <xdr:col>3</xdr:col>
      <xdr:colOff>952500</xdr:colOff>
      <xdr:row>215</xdr:row>
      <xdr:rowOff>47624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EC5C7731-30D8-48BE-8C0C-C368768AB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311150</xdr:colOff>
      <xdr:row>15</xdr:row>
      <xdr:rowOff>82550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979150" y="284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8</xdr:col>
      <xdr:colOff>196850</xdr:colOff>
      <xdr:row>36</xdr:row>
      <xdr:rowOff>66674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72AB907-57E3-4B48-B0A2-C6D0374EE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8</xdr:col>
      <xdr:colOff>438150</xdr:colOff>
      <xdr:row>23</xdr:row>
      <xdr:rowOff>134938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D916DC1-3EBF-4D8B-88B1-26FC451BC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488950</xdr:colOff>
      <xdr:row>23</xdr:row>
      <xdr:rowOff>128588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79C386A-91DC-43A9-9EC2-0EB11C6A9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350520</xdr:colOff>
      <xdr:row>23</xdr:row>
      <xdr:rowOff>144780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EFA02CD-154F-4387-9999-545FDB83C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8</xdr:col>
      <xdr:colOff>274321</xdr:colOff>
      <xdr:row>23</xdr:row>
      <xdr:rowOff>144781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53F3D0A-20BE-420D-9208-9F3591109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78740</xdr:colOff>
      <xdr:row>0</xdr:row>
      <xdr:rowOff>71120</xdr:rowOff>
    </xdr:from>
    <xdr:to>
      <xdr:col>6</xdr:col>
      <xdr:colOff>731520</xdr:colOff>
      <xdr:row>28</xdr:row>
      <xdr:rowOff>102870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25DB524-E6C8-46CF-BFAD-3306328B6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zoomScale="106" zoomScaleNormal="100" zoomScaleSheetLayoutView="82" workbookViewId="0"/>
  </sheetViews>
  <sheetFormatPr baseColWidth="10" defaultColWidth="11.44140625" defaultRowHeight="14.4" x14ac:dyDescent="0.3"/>
  <cols>
    <col min="1" max="1" width="6.44140625" customWidth="1"/>
    <col min="2" max="2" width="90.5546875" customWidth="1"/>
    <col min="3" max="3" width="11.5546875" style="9" customWidth="1"/>
    <col min="4" max="4" width="10.21875" style="9" bestFit="1" customWidth="1"/>
    <col min="5" max="5" width="12.44140625" style="36" bestFit="1" customWidth="1"/>
    <col min="6" max="6" width="41.5546875" hidden="1" customWidth="1"/>
    <col min="7" max="7" width="21.44140625" hidden="1" customWidth="1"/>
    <col min="8" max="9" width="0" hidden="1" customWidth="1"/>
  </cols>
  <sheetData>
    <row r="1" spans="1:9" ht="25.8" x14ac:dyDescent="0.5">
      <c r="A1" s="13" t="s">
        <v>141</v>
      </c>
      <c r="E1" s="28" t="s">
        <v>153</v>
      </c>
    </row>
    <row r="2" spans="1:9" s="11" customFormat="1" x14ac:dyDescent="0.3">
      <c r="A2" s="20" t="s">
        <v>152</v>
      </c>
      <c r="C2" s="16" t="s">
        <v>143</v>
      </c>
      <c r="D2" s="17"/>
      <c r="E2" s="29"/>
    </row>
    <row r="3" spans="1:9" s="5" customFormat="1" ht="36.6" x14ac:dyDescent="0.4">
      <c r="A3" s="5" t="s">
        <v>130</v>
      </c>
      <c r="B3" s="5" t="s">
        <v>129</v>
      </c>
      <c r="C3" s="18" t="s">
        <v>142</v>
      </c>
      <c r="D3" s="18" t="s">
        <v>139</v>
      </c>
      <c r="E3" s="30" t="s">
        <v>140</v>
      </c>
      <c r="F3" s="4" t="s">
        <v>6</v>
      </c>
      <c r="G3" s="4" t="s">
        <v>7</v>
      </c>
    </row>
    <row r="5" spans="1:9" s="26" customFormat="1" ht="21" x14ac:dyDescent="0.4">
      <c r="A5" s="23" t="s">
        <v>2</v>
      </c>
      <c r="B5" s="23" t="s">
        <v>154</v>
      </c>
      <c r="C5" s="21"/>
      <c r="D5" s="21"/>
      <c r="E5" s="31"/>
      <c r="F5" s="23"/>
      <c r="G5" s="23"/>
    </row>
    <row r="6" spans="1:9" s="2" customFormat="1" ht="21" x14ac:dyDescent="0.4">
      <c r="A6" s="1" t="s">
        <v>0</v>
      </c>
      <c r="B6" s="1" t="s">
        <v>30</v>
      </c>
      <c r="C6" s="6" t="e">
        <f>AVERAGE(C7:C7)</f>
        <v>#DIV/0!</v>
      </c>
      <c r="D6" s="6" t="e">
        <f>AVERAGE(D7:D7)</f>
        <v>#DIV/0!</v>
      </c>
      <c r="E6" s="32">
        <f>AVERAGE(E7:E7)</f>
        <v>10</v>
      </c>
      <c r="F6" t="s">
        <v>5</v>
      </c>
      <c r="G6" t="s">
        <v>8</v>
      </c>
    </row>
    <row r="7" spans="1:9" ht="15.6" x14ac:dyDescent="0.3">
      <c r="A7" t="s">
        <v>1</v>
      </c>
      <c r="B7" t="s">
        <v>31</v>
      </c>
      <c r="C7" s="38"/>
      <c r="D7" s="39"/>
      <c r="E7" s="37">
        <v>10</v>
      </c>
      <c r="F7" t="s">
        <v>5</v>
      </c>
      <c r="G7" t="s">
        <v>8</v>
      </c>
    </row>
    <row r="8" spans="1:9" ht="15.6" x14ac:dyDescent="0.3">
      <c r="C8" s="7"/>
      <c r="D8" s="8"/>
      <c r="E8" s="33"/>
    </row>
    <row r="9" spans="1:9" s="2" customFormat="1" ht="21" x14ac:dyDescent="0.4">
      <c r="A9" s="1" t="s">
        <v>9</v>
      </c>
      <c r="B9" s="1" t="s">
        <v>155</v>
      </c>
      <c r="C9" s="6" t="e">
        <f>AVERAGE(C10:C11)</f>
        <v>#DIV/0!</v>
      </c>
      <c r="D9" s="6" t="e">
        <f>AVERAGE(D10:D11)</f>
        <v>#DIV/0!</v>
      </c>
      <c r="E9" s="32">
        <f>AVERAGE(E10:E11)</f>
        <v>10</v>
      </c>
      <c r="F9" t="s">
        <v>13</v>
      </c>
      <c r="G9" t="s">
        <v>14</v>
      </c>
    </row>
    <row r="10" spans="1:9" ht="15.6" x14ac:dyDescent="0.3">
      <c r="A10" t="s">
        <v>10</v>
      </c>
      <c r="B10" t="s">
        <v>158</v>
      </c>
      <c r="C10" s="38"/>
      <c r="D10" s="39"/>
      <c r="E10" s="33">
        <v>10</v>
      </c>
      <c r="F10" t="s">
        <v>13</v>
      </c>
      <c r="G10" t="s">
        <v>14</v>
      </c>
    </row>
    <row r="11" spans="1:9" ht="15.6" x14ac:dyDescent="0.3">
      <c r="A11" t="s">
        <v>11</v>
      </c>
      <c r="B11" t="s">
        <v>32</v>
      </c>
      <c r="C11" s="38"/>
      <c r="D11" s="39"/>
      <c r="E11" s="34">
        <v>10</v>
      </c>
      <c r="F11" t="s">
        <v>13</v>
      </c>
      <c r="G11" t="s">
        <v>14</v>
      </c>
      <c r="I11" t="s">
        <v>3</v>
      </c>
    </row>
    <row r="12" spans="1:9" x14ac:dyDescent="0.3">
      <c r="C12" s="8"/>
      <c r="D12" s="8"/>
      <c r="E12" s="34"/>
    </row>
    <row r="13" spans="1:9" s="2" customFormat="1" ht="21" x14ac:dyDescent="0.4">
      <c r="A13" s="1" t="s">
        <v>12</v>
      </c>
      <c r="B13" s="1" t="s">
        <v>33</v>
      </c>
      <c r="C13" s="6" t="e">
        <f>AVERAGE(C14:C15)</f>
        <v>#DIV/0!</v>
      </c>
      <c r="D13" s="6" t="e">
        <f>AVERAGE(D14:D15)</f>
        <v>#DIV/0!</v>
      </c>
      <c r="E13" s="32">
        <f>AVERAGE(E14)</f>
        <v>10</v>
      </c>
      <c r="F13" t="s">
        <v>17</v>
      </c>
      <c r="G13" t="s">
        <v>18</v>
      </c>
    </row>
    <row r="14" spans="1:9" ht="15.6" x14ac:dyDescent="0.3">
      <c r="A14" t="s">
        <v>15</v>
      </c>
      <c r="B14" t="s">
        <v>34</v>
      </c>
      <c r="C14" s="38"/>
      <c r="D14" s="39"/>
      <c r="E14" s="34">
        <v>10</v>
      </c>
      <c r="F14" t="s">
        <v>17</v>
      </c>
      <c r="G14" t="s">
        <v>18</v>
      </c>
      <c r="I14" t="s">
        <v>3</v>
      </c>
    </row>
    <row r="15" spans="1:9" x14ac:dyDescent="0.3">
      <c r="C15" s="8"/>
      <c r="D15" s="8"/>
      <c r="E15" s="34"/>
    </row>
    <row r="16" spans="1:9" s="2" customFormat="1" ht="21" x14ac:dyDescent="0.4">
      <c r="A16" s="1" t="s">
        <v>16</v>
      </c>
      <c r="B16" s="1" t="s">
        <v>35</v>
      </c>
      <c r="C16" s="6" t="e">
        <f>AVERAGE(C17:C18)</f>
        <v>#DIV/0!</v>
      </c>
      <c r="D16" s="6" t="e">
        <f>AVERAGE(D17:D18)</f>
        <v>#DIV/0!</v>
      </c>
      <c r="E16" s="32">
        <f>AVERAGE(E17)</f>
        <v>10</v>
      </c>
      <c r="F16" t="s">
        <v>19</v>
      </c>
      <c r="G16" t="s">
        <v>20</v>
      </c>
    </row>
    <row r="17" spans="1:7" ht="15.6" x14ac:dyDescent="0.3">
      <c r="A17" t="s">
        <v>21</v>
      </c>
      <c r="B17" t="s">
        <v>36</v>
      </c>
      <c r="C17" s="38"/>
      <c r="D17" s="39"/>
      <c r="E17" s="34">
        <v>10</v>
      </c>
      <c r="F17" t="s">
        <v>19</v>
      </c>
      <c r="G17" t="s">
        <v>20</v>
      </c>
    </row>
    <row r="18" spans="1:7" x14ac:dyDescent="0.3">
      <c r="C18" s="8"/>
      <c r="D18" s="8"/>
      <c r="E18" s="34"/>
    </row>
    <row r="19" spans="1:7" s="2" customFormat="1" ht="21" x14ac:dyDescent="0.4">
      <c r="A19" s="1" t="s">
        <v>22</v>
      </c>
      <c r="B19" s="1" t="s">
        <v>37</v>
      </c>
      <c r="C19" s="6" t="e">
        <f>AVERAGE(C20:C21)</f>
        <v>#DIV/0!</v>
      </c>
      <c r="D19" s="6" t="e">
        <f>AVERAGE(D20:D21)</f>
        <v>#DIV/0!</v>
      </c>
      <c r="E19" s="32">
        <f>AVERAGE(E20:E21)</f>
        <v>10</v>
      </c>
      <c r="F19" t="s">
        <v>25</v>
      </c>
      <c r="G19" t="s">
        <v>26</v>
      </c>
    </row>
    <row r="20" spans="1:7" ht="15.6" x14ac:dyDescent="0.3">
      <c r="A20" t="s">
        <v>23</v>
      </c>
      <c r="B20" t="s">
        <v>156</v>
      </c>
      <c r="C20" s="38"/>
      <c r="D20" s="39"/>
      <c r="E20" s="34">
        <v>10</v>
      </c>
      <c r="F20" t="s">
        <v>25</v>
      </c>
      <c r="G20" t="s">
        <v>26</v>
      </c>
    </row>
    <row r="21" spans="1:7" ht="15.6" x14ac:dyDescent="0.3">
      <c r="A21" t="s">
        <v>24</v>
      </c>
      <c r="B21" t="s">
        <v>157</v>
      </c>
      <c r="C21" s="38"/>
      <c r="D21" s="39"/>
      <c r="E21" s="34">
        <v>10</v>
      </c>
      <c r="F21" t="s">
        <v>25</v>
      </c>
      <c r="G21" t="s">
        <v>26</v>
      </c>
    </row>
    <row r="22" spans="1:7" ht="21" x14ac:dyDescent="0.4">
      <c r="A22" s="3" t="s">
        <v>137</v>
      </c>
      <c r="B22" s="3" t="s">
        <v>4</v>
      </c>
      <c r="C22" s="6" t="e">
        <f>C6+C9+C13+C19+C16</f>
        <v>#DIV/0!</v>
      </c>
      <c r="D22" s="6" t="e">
        <f>D6+D9+D13+D19+D16</f>
        <v>#DIV/0!</v>
      </c>
      <c r="E22" s="32">
        <f>AVERAGE(E6+E9+E13+E16+E19)</f>
        <v>50</v>
      </c>
    </row>
    <row r="24" spans="1:7" s="26" customFormat="1" ht="21" x14ac:dyDescent="0.4">
      <c r="A24" s="23" t="s">
        <v>27</v>
      </c>
      <c r="B24" s="23" t="s">
        <v>159</v>
      </c>
      <c r="C24" s="21"/>
      <c r="D24" s="21"/>
      <c r="E24" s="31"/>
      <c r="F24" s="23"/>
      <c r="G24" s="23"/>
    </row>
    <row r="25" spans="1:7" s="1" customFormat="1" ht="21" x14ac:dyDescent="0.4">
      <c r="A25" s="1" t="s">
        <v>28</v>
      </c>
      <c r="B25" s="1" t="s">
        <v>38</v>
      </c>
      <c r="C25" s="6" t="e">
        <f>AVERAGE(C26:C27)</f>
        <v>#DIV/0!</v>
      </c>
      <c r="D25" s="6" t="e">
        <f>AVERAGE(D26:D27)</f>
        <v>#DIV/0!</v>
      </c>
      <c r="E25" s="32">
        <f>AVERAGE(E26:E27)</f>
        <v>10</v>
      </c>
      <c r="F25" s="12" t="s">
        <v>5</v>
      </c>
      <c r="G25" s="12" t="s">
        <v>8</v>
      </c>
    </row>
    <row r="26" spans="1:7" ht="15.6" x14ac:dyDescent="0.3">
      <c r="A26" t="s">
        <v>29</v>
      </c>
      <c r="B26" t="s">
        <v>160</v>
      </c>
      <c r="C26" s="38"/>
      <c r="D26" s="39"/>
      <c r="E26" s="34">
        <v>10</v>
      </c>
      <c r="F26" t="s">
        <v>5</v>
      </c>
      <c r="G26" t="s">
        <v>8</v>
      </c>
    </row>
    <row r="27" spans="1:7" ht="15.6" x14ac:dyDescent="0.3">
      <c r="A27" t="s">
        <v>39</v>
      </c>
      <c r="B27" t="s">
        <v>161</v>
      </c>
      <c r="C27" s="38"/>
      <c r="D27" s="39"/>
      <c r="E27" s="34">
        <v>10</v>
      </c>
      <c r="F27" t="s">
        <v>5</v>
      </c>
      <c r="G27" t="s">
        <v>8</v>
      </c>
    </row>
    <row r="28" spans="1:7" x14ac:dyDescent="0.3">
      <c r="C28" s="8"/>
      <c r="D28" s="8"/>
      <c r="E28" s="34"/>
    </row>
    <row r="29" spans="1:7" s="1" customFormat="1" ht="21" x14ac:dyDescent="0.4">
      <c r="A29" s="12" t="s">
        <v>40</v>
      </c>
      <c r="B29" s="12" t="s">
        <v>49</v>
      </c>
      <c r="C29" s="6" t="e">
        <f>AVERAGE(C30:C31)</f>
        <v>#DIV/0!</v>
      </c>
      <c r="D29" s="6" t="e">
        <f>AVERAGE(D30)</f>
        <v>#DIV/0!</v>
      </c>
      <c r="E29" s="32">
        <f>AVERAGE(E30)</f>
        <v>10</v>
      </c>
      <c r="F29" s="12" t="s">
        <v>13</v>
      </c>
      <c r="G29" s="12" t="s">
        <v>14</v>
      </c>
    </row>
    <row r="30" spans="1:7" ht="15.6" x14ac:dyDescent="0.3">
      <c r="A30" t="s">
        <v>41</v>
      </c>
      <c r="B30" t="s">
        <v>50</v>
      </c>
      <c r="C30" s="38"/>
      <c r="D30" s="39"/>
      <c r="E30" s="34">
        <v>10</v>
      </c>
      <c r="F30" t="s">
        <v>13</v>
      </c>
      <c r="G30" t="s">
        <v>14</v>
      </c>
    </row>
    <row r="31" spans="1:7" x14ac:dyDescent="0.3">
      <c r="C31" s="8"/>
      <c r="D31" s="8"/>
      <c r="E31" s="34"/>
    </row>
    <row r="32" spans="1:7" s="1" customFormat="1" ht="21" x14ac:dyDescent="0.4">
      <c r="A32" s="12" t="s">
        <v>42</v>
      </c>
      <c r="B32" s="12" t="s">
        <v>51</v>
      </c>
      <c r="C32" s="6" t="e">
        <f>AVERAGE(C33:C34)</f>
        <v>#DIV/0!</v>
      </c>
      <c r="D32" s="6" t="e">
        <f>AVERAGE(D33:D34)</f>
        <v>#DIV/0!</v>
      </c>
      <c r="E32" s="32">
        <f>AVERAGE(E33:E34)</f>
        <v>10</v>
      </c>
      <c r="F32" s="12" t="s">
        <v>17</v>
      </c>
      <c r="G32" s="12" t="s">
        <v>18</v>
      </c>
    </row>
    <row r="33" spans="1:7" ht="15.6" x14ac:dyDescent="0.3">
      <c r="A33" t="s">
        <v>43</v>
      </c>
      <c r="B33" t="s">
        <v>162</v>
      </c>
      <c r="C33" s="38"/>
      <c r="D33" s="39"/>
      <c r="E33" s="34">
        <v>10</v>
      </c>
      <c r="F33" t="s">
        <v>17</v>
      </c>
      <c r="G33" t="s">
        <v>18</v>
      </c>
    </row>
    <row r="34" spans="1:7" ht="15.6" x14ac:dyDescent="0.3">
      <c r="A34" t="s">
        <v>44</v>
      </c>
      <c r="B34" t="s">
        <v>163</v>
      </c>
      <c r="C34" s="38"/>
      <c r="D34" s="39"/>
      <c r="E34" s="34">
        <v>10</v>
      </c>
      <c r="F34" t="s">
        <v>17</v>
      </c>
      <c r="G34" t="s">
        <v>18</v>
      </c>
    </row>
    <row r="35" spans="1:7" x14ac:dyDescent="0.3">
      <c r="C35" s="8"/>
      <c r="D35" s="8"/>
      <c r="E35" s="34"/>
    </row>
    <row r="36" spans="1:7" s="1" customFormat="1" ht="21" x14ac:dyDescent="0.4">
      <c r="A36" s="12" t="s">
        <v>45</v>
      </c>
      <c r="B36" s="12" t="s">
        <v>52</v>
      </c>
      <c r="C36" s="6" t="e">
        <f>AVERAGE(C37:C38)</f>
        <v>#DIV/0!</v>
      </c>
      <c r="D36" s="6" t="e">
        <f>AVERAGE(D37:D38)</f>
        <v>#DIV/0!</v>
      </c>
      <c r="E36" s="32">
        <f>AVERAGE(E37:E38)</f>
        <v>10</v>
      </c>
      <c r="F36" s="12" t="s">
        <v>19</v>
      </c>
      <c r="G36" s="12" t="s">
        <v>20</v>
      </c>
    </row>
    <row r="37" spans="1:7" ht="15.6" x14ac:dyDescent="0.3">
      <c r="A37" t="s">
        <v>46</v>
      </c>
      <c r="B37" t="s">
        <v>164</v>
      </c>
      <c r="C37" s="38"/>
      <c r="D37" s="39"/>
      <c r="E37" s="34">
        <v>10</v>
      </c>
      <c r="F37" t="s">
        <v>19</v>
      </c>
      <c r="G37" t="s">
        <v>20</v>
      </c>
    </row>
    <row r="38" spans="1:7" ht="15.6" x14ac:dyDescent="0.3">
      <c r="A38" t="s">
        <v>47</v>
      </c>
      <c r="B38" t="s">
        <v>165</v>
      </c>
      <c r="C38" s="38"/>
      <c r="D38" s="39"/>
      <c r="E38" s="34">
        <v>10</v>
      </c>
      <c r="F38" t="s">
        <v>19</v>
      </c>
      <c r="G38" t="s">
        <v>20</v>
      </c>
    </row>
    <row r="39" spans="1:7" x14ac:dyDescent="0.3">
      <c r="C39" s="8"/>
      <c r="D39" s="8"/>
      <c r="E39" s="34"/>
    </row>
    <row r="40" spans="1:7" s="1" customFormat="1" ht="21" x14ac:dyDescent="0.4">
      <c r="A40" s="12" t="s">
        <v>48</v>
      </c>
      <c r="B40" s="12" t="s">
        <v>53</v>
      </c>
      <c r="C40" s="6" t="e">
        <f>AVERAGE(C41)</f>
        <v>#DIV/0!</v>
      </c>
      <c r="D40" s="6" t="e">
        <f>AVERAGE(D41)</f>
        <v>#DIV/0!</v>
      </c>
      <c r="E40" s="32">
        <f>(E41)</f>
        <v>10</v>
      </c>
      <c r="F40" s="12" t="s">
        <v>25</v>
      </c>
      <c r="G40" s="12" t="s">
        <v>26</v>
      </c>
    </row>
    <row r="41" spans="1:7" ht="15.6" x14ac:dyDescent="0.3">
      <c r="A41" t="s">
        <v>54</v>
      </c>
      <c r="B41" t="s">
        <v>55</v>
      </c>
      <c r="C41" s="38"/>
      <c r="D41" s="39"/>
      <c r="E41" s="34">
        <v>10</v>
      </c>
      <c r="F41" t="s">
        <v>25</v>
      </c>
      <c r="G41" t="s">
        <v>26</v>
      </c>
    </row>
    <row r="42" spans="1:7" ht="21" x14ac:dyDescent="0.4">
      <c r="A42" s="3" t="s">
        <v>138</v>
      </c>
      <c r="B42" s="3" t="s">
        <v>88</v>
      </c>
      <c r="C42" s="6" t="e">
        <f>AVERAGE(C25+C29+C32+C36+C40)</f>
        <v>#DIV/0!</v>
      </c>
      <c r="D42" s="6" t="e">
        <f>AVERAGE(D25+D29+D32+D36+D40)</f>
        <v>#DIV/0!</v>
      </c>
      <c r="E42" s="32">
        <f>(E25+E29+E32+E36+E40)</f>
        <v>50</v>
      </c>
    </row>
    <row r="44" spans="1:7" s="26" customFormat="1" ht="21" x14ac:dyDescent="0.4">
      <c r="A44" s="23" t="s">
        <v>56</v>
      </c>
      <c r="B44" s="23" t="s">
        <v>166</v>
      </c>
      <c r="C44" s="21"/>
      <c r="D44" s="21"/>
      <c r="E44" s="31"/>
      <c r="F44" s="23"/>
      <c r="G44" s="23"/>
    </row>
    <row r="45" spans="1:7" s="1" customFormat="1" ht="21" x14ac:dyDescent="0.4">
      <c r="A45" s="12" t="s">
        <v>57</v>
      </c>
      <c r="B45" s="12" t="s">
        <v>58</v>
      </c>
      <c r="C45" s="6" t="e">
        <f>AVERAGE(C46:C47)</f>
        <v>#DIV/0!</v>
      </c>
      <c r="D45" s="6" t="e">
        <f>AVERAGE(D46:D47)</f>
        <v>#DIV/0!</v>
      </c>
      <c r="E45" s="32">
        <f>AVERAGE(E46:E47)</f>
        <v>10</v>
      </c>
      <c r="F45" s="12" t="s">
        <v>5</v>
      </c>
      <c r="G45" s="12" t="s">
        <v>8</v>
      </c>
    </row>
    <row r="46" spans="1:7" ht="15.6" x14ac:dyDescent="0.3">
      <c r="A46" t="s">
        <v>59</v>
      </c>
      <c r="B46" t="s">
        <v>131</v>
      </c>
      <c r="C46" s="38"/>
      <c r="D46" s="39"/>
      <c r="E46" s="34">
        <v>10</v>
      </c>
      <c r="F46" t="s">
        <v>5</v>
      </c>
      <c r="G46" t="s">
        <v>8</v>
      </c>
    </row>
    <row r="47" spans="1:7" ht="15.6" x14ac:dyDescent="0.3">
      <c r="A47" t="s">
        <v>61</v>
      </c>
      <c r="B47" t="s">
        <v>60</v>
      </c>
      <c r="C47" s="38"/>
      <c r="D47" s="39"/>
      <c r="E47" s="34">
        <v>10</v>
      </c>
      <c r="F47" t="s">
        <v>5</v>
      </c>
      <c r="G47" t="s">
        <v>8</v>
      </c>
    </row>
    <row r="48" spans="1:7" x14ac:dyDescent="0.3">
      <c r="C48" s="8"/>
      <c r="D48" s="8"/>
      <c r="E48" s="34"/>
    </row>
    <row r="49" spans="1:7" s="1" customFormat="1" ht="21" x14ac:dyDescent="0.4">
      <c r="A49" s="12" t="s">
        <v>62</v>
      </c>
      <c r="B49" s="12" t="s">
        <v>63</v>
      </c>
      <c r="C49" s="6" t="e">
        <f>AVERAGE(C50:C51)</f>
        <v>#DIV/0!</v>
      </c>
      <c r="D49" s="6" t="e">
        <f>AVERAGE(D50:D51)</f>
        <v>#DIV/0!</v>
      </c>
      <c r="E49" s="32">
        <f>AVERAGE(E50:E51)</f>
        <v>10</v>
      </c>
      <c r="F49" s="12" t="s">
        <v>13</v>
      </c>
      <c r="G49" s="12" t="s">
        <v>14</v>
      </c>
    </row>
    <row r="50" spans="1:7" ht="15.6" x14ac:dyDescent="0.3">
      <c r="A50" t="s">
        <v>65</v>
      </c>
      <c r="B50" t="s">
        <v>64</v>
      </c>
      <c r="C50" s="38"/>
      <c r="D50" s="39"/>
      <c r="E50" s="34">
        <v>10</v>
      </c>
      <c r="F50" t="s">
        <v>13</v>
      </c>
      <c r="G50" t="s">
        <v>14</v>
      </c>
    </row>
    <row r="51" spans="1:7" ht="15.6" x14ac:dyDescent="0.3">
      <c r="A51" t="s">
        <v>66</v>
      </c>
      <c r="B51" t="s">
        <v>67</v>
      </c>
      <c r="C51" s="38"/>
      <c r="D51" s="39"/>
      <c r="E51" s="34">
        <v>10</v>
      </c>
      <c r="F51" t="s">
        <v>13</v>
      </c>
      <c r="G51" t="s">
        <v>14</v>
      </c>
    </row>
    <row r="52" spans="1:7" x14ac:dyDescent="0.3">
      <c r="C52" s="8"/>
      <c r="D52" s="8"/>
      <c r="E52" s="34"/>
    </row>
    <row r="53" spans="1:7" s="1" customFormat="1" ht="21" x14ac:dyDescent="0.4">
      <c r="A53" s="12" t="s">
        <v>68</v>
      </c>
      <c r="B53" s="12" t="s">
        <v>87</v>
      </c>
      <c r="C53" s="6" t="e">
        <f>AVERAGE(C54:C55)</f>
        <v>#DIV/0!</v>
      </c>
      <c r="D53" s="6" t="e">
        <f>AVERAGE(D54:D55)</f>
        <v>#DIV/0!</v>
      </c>
      <c r="E53" s="32">
        <f>AVERAGE(E54:E55)</f>
        <v>10</v>
      </c>
      <c r="F53" s="12" t="s">
        <v>17</v>
      </c>
      <c r="G53" s="12" t="s">
        <v>18</v>
      </c>
    </row>
    <row r="54" spans="1:7" ht="15.6" x14ac:dyDescent="0.3">
      <c r="A54" t="s">
        <v>69</v>
      </c>
      <c r="B54" t="s">
        <v>70</v>
      </c>
      <c r="C54" s="38"/>
      <c r="D54" s="39"/>
      <c r="E54" s="34">
        <v>10</v>
      </c>
      <c r="F54" t="s">
        <v>17</v>
      </c>
      <c r="G54" t="s">
        <v>18</v>
      </c>
    </row>
    <row r="55" spans="1:7" ht="15.6" x14ac:dyDescent="0.3">
      <c r="A55" t="s">
        <v>71</v>
      </c>
      <c r="B55" t="s">
        <v>167</v>
      </c>
      <c r="C55" s="38"/>
      <c r="D55" s="39"/>
      <c r="E55" s="34">
        <v>10</v>
      </c>
      <c r="F55" t="s">
        <v>17</v>
      </c>
      <c r="G55" t="s">
        <v>18</v>
      </c>
    </row>
    <row r="56" spans="1:7" x14ac:dyDescent="0.3">
      <c r="C56" s="8"/>
      <c r="D56" s="8"/>
      <c r="E56" s="34"/>
    </row>
    <row r="57" spans="1:7" s="1" customFormat="1" ht="21" x14ac:dyDescent="0.4">
      <c r="A57" s="12" t="s">
        <v>72</v>
      </c>
      <c r="B57" s="12" t="s">
        <v>168</v>
      </c>
      <c r="C57" s="6" t="e">
        <f>AVERAGE(C58:C59)</f>
        <v>#DIV/0!</v>
      </c>
      <c r="D57" s="6" t="e">
        <f>AVERAGE(D58:D59)</f>
        <v>#DIV/0!</v>
      </c>
      <c r="E57" s="32">
        <f>AVERAGE(E58:E59)</f>
        <v>10</v>
      </c>
      <c r="F57" s="12" t="s">
        <v>19</v>
      </c>
      <c r="G57" s="12" t="s">
        <v>20</v>
      </c>
    </row>
    <row r="58" spans="1:7" ht="15.6" x14ac:dyDescent="0.3">
      <c r="A58" t="s">
        <v>73</v>
      </c>
      <c r="B58" t="s">
        <v>169</v>
      </c>
      <c r="C58" s="38"/>
      <c r="D58" s="39"/>
      <c r="E58" s="34">
        <v>10</v>
      </c>
      <c r="F58" t="s">
        <v>19</v>
      </c>
      <c r="G58" t="s">
        <v>20</v>
      </c>
    </row>
    <row r="59" spans="1:7" ht="15.6" x14ac:dyDescent="0.3">
      <c r="A59" t="s">
        <v>74</v>
      </c>
      <c r="B59" t="s">
        <v>75</v>
      </c>
      <c r="C59" s="38"/>
      <c r="D59" s="39"/>
      <c r="E59" s="34">
        <v>10</v>
      </c>
      <c r="F59" t="s">
        <v>19</v>
      </c>
      <c r="G59" t="s">
        <v>20</v>
      </c>
    </row>
    <row r="60" spans="1:7" x14ac:dyDescent="0.3">
      <c r="C60" s="8"/>
      <c r="D60" s="8"/>
      <c r="E60" s="34"/>
    </row>
    <row r="61" spans="1:7" s="1" customFormat="1" ht="21" x14ac:dyDescent="0.4">
      <c r="A61" s="12" t="s">
        <v>76</v>
      </c>
      <c r="B61" s="12" t="s">
        <v>170</v>
      </c>
      <c r="C61" s="6" t="e">
        <f>AVERAGE(C62:C63)</f>
        <v>#DIV/0!</v>
      </c>
      <c r="D61" s="6" t="e">
        <f>AVERAGE(D62:D63)</f>
        <v>#DIV/0!</v>
      </c>
      <c r="E61" s="32">
        <f>AVERAGE(E62:E63)</f>
        <v>10</v>
      </c>
      <c r="F61" s="12" t="s">
        <v>25</v>
      </c>
      <c r="G61" s="12" t="s">
        <v>26</v>
      </c>
    </row>
    <row r="62" spans="1:7" ht="15.6" x14ac:dyDescent="0.3">
      <c r="A62" t="s">
        <v>77</v>
      </c>
      <c r="B62" t="s">
        <v>78</v>
      </c>
      <c r="C62" s="38"/>
      <c r="D62" s="39"/>
      <c r="E62" s="34">
        <v>10</v>
      </c>
      <c r="F62" t="s">
        <v>25</v>
      </c>
      <c r="G62" t="s">
        <v>26</v>
      </c>
    </row>
    <row r="63" spans="1:7" ht="15.6" x14ac:dyDescent="0.3">
      <c r="A63" t="s">
        <v>79</v>
      </c>
      <c r="B63" t="s">
        <v>171</v>
      </c>
      <c r="C63" s="38"/>
      <c r="D63" s="39"/>
      <c r="E63" s="34">
        <v>10</v>
      </c>
      <c r="F63" t="s">
        <v>25</v>
      </c>
      <c r="G63" t="s">
        <v>26</v>
      </c>
    </row>
    <row r="64" spans="1:7" ht="21" x14ac:dyDescent="0.4">
      <c r="A64" s="23" t="s">
        <v>134</v>
      </c>
      <c r="B64" s="23" t="s">
        <v>89</v>
      </c>
      <c r="C64" s="6" t="e">
        <f>AVERAGE(C45+C49+C53+C57+C61)</f>
        <v>#DIV/0!</v>
      </c>
      <c r="D64" s="6" t="e">
        <f>AVERAGE(D45+D49+D53+D57+D61)</f>
        <v>#DIV/0!</v>
      </c>
      <c r="E64" s="32">
        <f>AVERAGE(E45+E49+E53+E57+E61)</f>
        <v>50</v>
      </c>
    </row>
    <row r="66" spans="1:7" s="23" customFormat="1" ht="21" x14ac:dyDescent="0.4">
      <c r="A66" s="23" t="s">
        <v>80</v>
      </c>
      <c r="B66" s="23" t="s">
        <v>172</v>
      </c>
      <c r="C66" s="25"/>
      <c r="D66" s="25"/>
      <c r="E66" s="35"/>
    </row>
    <row r="67" spans="1:7" s="1" customFormat="1" ht="21" x14ac:dyDescent="0.4">
      <c r="A67" s="12" t="s">
        <v>81</v>
      </c>
      <c r="B67" s="12" t="s">
        <v>82</v>
      </c>
      <c r="C67" s="6" t="e">
        <f>AVERAGE(C68:C69)</f>
        <v>#DIV/0!</v>
      </c>
      <c r="D67" s="6" t="e">
        <f>AVERAGE(D68:D69)</f>
        <v>#DIV/0!</v>
      </c>
      <c r="E67" s="32">
        <f>AVERAGE(E68:E69)</f>
        <v>10</v>
      </c>
      <c r="F67" s="12" t="s">
        <v>5</v>
      </c>
      <c r="G67" s="12" t="s">
        <v>8</v>
      </c>
    </row>
    <row r="68" spans="1:7" ht="16.5" customHeight="1" x14ac:dyDescent="0.3">
      <c r="A68" t="s">
        <v>83</v>
      </c>
      <c r="B68" t="s">
        <v>84</v>
      </c>
      <c r="C68" s="38"/>
      <c r="D68" s="39"/>
      <c r="E68" s="34">
        <v>10</v>
      </c>
      <c r="F68" t="s">
        <v>5</v>
      </c>
      <c r="G68" t="s">
        <v>8</v>
      </c>
    </row>
    <row r="69" spans="1:7" ht="16.5" customHeight="1" x14ac:dyDescent="0.3">
      <c r="A69" t="s">
        <v>85</v>
      </c>
      <c r="B69" t="s">
        <v>132</v>
      </c>
      <c r="C69" s="38"/>
      <c r="D69" s="39"/>
      <c r="E69" s="34">
        <v>10</v>
      </c>
      <c r="F69" t="s">
        <v>5</v>
      </c>
      <c r="G69" t="s">
        <v>8</v>
      </c>
    </row>
    <row r="70" spans="1:7" x14ac:dyDescent="0.3">
      <c r="C70" s="8"/>
      <c r="D70" s="8"/>
      <c r="E70" s="34"/>
    </row>
    <row r="71" spans="1:7" s="1" customFormat="1" ht="21" x14ac:dyDescent="0.4">
      <c r="A71" s="12" t="s">
        <v>86</v>
      </c>
      <c r="B71" s="12" t="s">
        <v>90</v>
      </c>
      <c r="C71" s="6" t="e">
        <f>AVERAGE(C72:C73)</f>
        <v>#DIV/0!</v>
      </c>
      <c r="D71" s="6" t="e">
        <f>AVERAGE(D72:D73)</f>
        <v>#DIV/0!</v>
      </c>
      <c r="E71" s="32">
        <f>AVERAGE(E72:E73)</f>
        <v>10</v>
      </c>
      <c r="F71" s="12" t="s">
        <v>13</v>
      </c>
      <c r="G71" s="12" t="s">
        <v>14</v>
      </c>
    </row>
    <row r="72" spans="1:7" ht="16.5" customHeight="1" x14ac:dyDescent="0.3">
      <c r="A72" t="s">
        <v>93</v>
      </c>
      <c r="B72" t="s">
        <v>92</v>
      </c>
      <c r="C72" s="38"/>
      <c r="D72" s="39"/>
      <c r="E72" s="34">
        <v>10</v>
      </c>
      <c r="F72" t="s">
        <v>13</v>
      </c>
      <c r="G72" t="s">
        <v>14</v>
      </c>
    </row>
    <row r="73" spans="1:7" ht="16.5" customHeight="1" x14ac:dyDescent="0.3">
      <c r="A73" t="s">
        <v>94</v>
      </c>
      <c r="B73" t="s">
        <v>95</v>
      </c>
      <c r="C73" s="38"/>
      <c r="D73" s="39"/>
      <c r="E73" s="34">
        <v>10</v>
      </c>
      <c r="F73" t="s">
        <v>13</v>
      </c>
      <c r="G73" t="s">
        <v>14</v>
      </c>
    </row>
    <row r="74" spans="1:7" x14ac:dyDescent="0.3">
      <c r="C74" s="8"/>
      <c r="D74" s="8"/>
      <c r="E74" s="34"/>
    </row>
    <row r="75" spans="1:7" s="1" customFormat="1" ht="21" x14ac:dyDescent="0.4">
      <c r="A75" s="12" t="s">
        <v>91</v>
      </c>
      <c r="B75" s="12" t="s">
        <v>151</v>
      </c>
      <c r="C75" s="6" t="e">
        <f>AVERAGE(C76:C78)</f>
        <v>#DIV/0!</v>
      </c>
      <c r="D75" s="6" t="e">
        <f>AVERAGE(D76:D78)</f>
        <v>#DIV/0!</v>
      </c>
      <c r="E75" s="32">
        <f>AVERAGE(E76:E78)</f>
        <v>10</v>
      </c>
      <c r="F75" s="12" t="s">
        <v>17</v>
      </c>
      <c r="G75" s="12" t="s">
        <v>18</v>
      </c>
    </row>
    <row r="76" spans="1:7" ht="16.5" customHeight="1" x14ac:dyDescent="0.3">
      <c r="A76" t="s">
        <v>96</v>
      </c>
      <c r="B76" t="s">
        <v>173</v>
      </c>
      <c r="C76" s="38"/>
      <c r="D76" s="39"/>
      <c r="E76" s="34">
        <v>10</v>
      </c>
      <c r="F76" t="s">
        <v>17</v>
      </c>
      <c r="G76" t="s">
        <v>18</v>
      </c>
    </row>
    <row r="77" spans="1:7" ht="16.5" customHeight="1" x14ac:dyDescent="0.3">
      <c r="A77" t="s">
        <v>97</v>
      </c>
      <c r="B77" t="s">
        <v>174</v>
      </c>
      <c r="C77" s="38"/>
      <c r="D77" s="39"/>
      <c r="E77" s="34">
        <v>10</v>
      </c>
      <c r="F77" t="s">
        <v>17</v>
      </c>
      <c r="G77" t="s">
        <v>18</v>
      </c>
    </row>
    <row r="78" spans="1:7" ht="16.5" customHeight="1" x14ac:dyDescent="0.3">
      <c r="A78" t="s">
        <v>98</v>
      </c>
      <c r="B78" t="s">
        <v>99</v>
      </c>
      <c r="C78" s="38"/>
      <c r="D78" s="39"/>
      <c r="E78" s="34">
        <v>10</v>
      </c>
      <c r="F78" t="s">
        <v>17</v>
      </c>
      <c r="G78" t="s">
        <v>18</v>
      </c>
    </row>
    <row r="79" spans="1:7" x14ac:dyDescent="0.3">
      <c r="C79" s="8"/>
      <c r="D79" s="8"/>
      <c r="E79" s="34"/>
    </row>
    <row r="80" spans="1:7" s="1" customFormat="1" ht="21" x14ac:dyDescent="0.4">
      <c r="A80" s="12" t="s">
        <v>100</v>
      </c>
      <c r="B80" s="12" t="s">
        <v>101</v>
      </c>
      <c r="C80" s="6" t="e">
        <f>AVERAGE(C81:C83)</f>
        <v>#DIV/0!</v>
      </c>
      <c r="D80" s="6" t="e">
        <f>AVERAGE(D81:D83)</f>
        <v>#DIV/0!</v>
      </c>
      <c r="E80" s="32">
        <f>AVERAGE(E81:E83)</f>
        <v>10</v>
      </c>
      <c r="F80" s="12" t="s">
        <v>19</v>
      </c>
      <c r="G80" s="12" t="s">
        <v>20</v>
      </c>
    </row>
    <row r="81" spans="1:7" ht="16.5" customHeight="1" x14ac:dyDescent="0.3">
      <c r="A81" t="s">
        <v>102</v>
      </c>
      <c r="B81" t="s">
        <v>175</v>
      </c>
      <c r="C81" s="38"/>
      <c r="D81" s="39"/>
      <c r="E81" s="34">
        <v>10</v>
      </c>
      <c r="F81" t="s">
        <v>19</v>
      </c>
      <c r="G81" t="s">
        <v>20</v>
      </c>
    </row>
    <row r="82" spans="1:7" ht="16.5" customHeight="1" x14ac:dyDescent="0.3">
      <c r="A82" t="s">
        <v>103</v>
      </c>
      <c r="B82" t="s">
        <v>176</v>
      </c>
      <c r="C82" s="38"/>
      <c r="D82" s="39"/>
      <c r="E82" s="34">
        <v>10</v>
      </c>
      <c r="F82" t="s">
        <v>19</v>
      </c>
      <c r="G82" t="s">
        <v>20</v>
      </c>
    </row>
    <row r="83" spans="1:7" ht="16.5" customHeight="1" x14ac:dyDescent="0.3">
      <c r="A83" t="s">
        <v>104</v>
      </c>
      <c r="B83" t="s">
        <v>133</v>
      </c>
      <c r="C83" s="38"/>
      <c r="D83" s="39"/>
      <c r="E83" s="34">
        <v>10</v>
      </c>
      <c r="F83" t="s">
        <v>19</v>
      </c>
      <c r="G83" t="s">
        <v>20</v>
      </c>
    </row>
    <row r="84" spans="1:7" x14ac:dyDescent="0.3">
      <c r="C84" s="8"/>
      <c r="D84" s="8"/>
      <c r="E84" s="34"/>
    </row>
    <row r="85" spans="1:7" s="1" customFormat="1" ht="21" x14ac:dyDescent="0.4">
      <c r="A85" s="12" t="s">
        <v>105</v>
      </c>
      <c r="B85" s="12" t="s">
        <v>192</v>
      </c>
      <c r="C85" s="6" t="e">
        <f>AVERAGE(C86:C88)</f>
        <v>#DIV/0!</v>
      </c>
      <c r="D85" s="6" t="e">
        <f>AVERAGE(D86:D88)</f>
        <v>#DIV/0!</v>
      </c>
      <c r="E85" s="32">
        <f>AVERAGE(E86:E88)</f>
        <v>10</v>
      </c>
      <c r="F85" s="12" t="s">
        <v>25</v>
      </c>
      <c r="G85" s="12" t="s">
        <v>26</v>
      </c>
    </row>
    <row r="86" spans="1:7" ht="16.5" customHeight="1" x14ac:dyDescent="0.3">
      <c r="A86" t="s">
        <v>108</v>
      </c>
      <c r="B86" t="s">
        <v>177</v>
      </c>
      <c r="C86" s="38"/>
      <c r="D86" s="39"/>
      <c r="E86" s="34">
        <v>10</v>
      </c>
      <c r="F86" t="s">
        <v>25</v>
      </c>
      <c r="G86" t="s">
        <v>26</v>
      </c>
    </row>
    <row r="87" spans="1:7" ht="16.5" customHeight="1" x14ac:dyDescent="0.3">
      <c r="A87" t="s">
        <v>106</v>
      </c>
      <c r="B87" t="s">
        <v>109</v>
      </c>
      <c r="C87" s="38"/>
      <c r="D87" s="39"/>
      <c r="E87" s="34">
        <v>10</v>
      </c>
      <c r="F87" t="s">
        <v>25</v>
      </c>
      <c r="G87" t="s">
        <v>26</v>
      </c>
    </row>
    <row r="88" spans="1:7" ht="16.5" customHeight="1" x14ac:dyDescent="0.3">
      <c r="A88" t="s">
        <v>107</v>
      </c>
      <c r="B88" t="s">
        <v>178</v>
      </c>
      <c r="C88" s="38"/>
      <c r="D88" s="39"/>
      <c r="E88" s="34">
        <v>10</v>
      </c>
      <c r="F88" t="s">
        <v>25</v>
      </c>
      <c r="G88" t="s">
        <v>26</v>
      </c>
    </row>
    <row r="89" spans="1:7" ht="21" x14ac:dyDescent="0.4">
      <c r="A89" s="23" t="s">
        <v>135</v>
      </c>
      <c r="B89" s="23" t="s">
        <v>114</v>
      </c>
      <c r="C89" s="6" t="e">
        <f>AVERAGE(C67+C71+C75+C80+C85)</f>
        <v>#DIV/0!</v>
      </c>
      <c r="D89" s="6" t="e">
        <f>AVERAGE(D67+D71+D75+D80+D85)</f>
        <v>#DIV/0!</v>
      </c>
      <c r="E89" s="32">
        <f>AVERAGE(E67+E71+E75+E80+E85)</f>
        <v>50</v>
      </c>
    </row>
    <row r="91" spans="1:7" s="27" customFormat="1" ht="23.4" x14ac:dyDescent="0.45">
      <c r="A91" s="27" t="s">
        <v>110</v>
      </c>
      <c r="B91" s="27" t="s">
        <v>179</v>
      </c>
      <c r="C91" s="22"/>
      <c r="D91" s="22"/>
      <c r="E91" s="28"/>
    </row>
    <row r="92" spans="1:7" s="1" customFormat="1" ht="21" x14ac:dyDescent="0.4">
      <c r="A92" s="12" t="s">
        <v>111</v>
      </c>
      <c r="B92" s="12" t="s">
        <v>180</v>
      </c>
      <c r="C92" s="6" t="e">
        <f>AVERAGE(C93:C94)</f>
        <v>#DIV/0!</v>
      </c>
      <c r="D92" s="6" t="e">
        <f>AVERAGE(D93:D94)</f>
        <v>#DIV/0!</v>
      </c>
      <c r="E92" s="32">
        <f>AVERAGE(E93:E94)</f>
        <v>10</v>
      </c>
      <c r="F92" s="12" t="s">
        <v>5</v>
      </c>
      <c r="G92" s="12" t="s">
        <v>8</v>
      </c>
    </row>
    <row r="93" spans="1:7" ht="16.5" customHeight="1" x14ac:dyDescent="0.3">
      <c r="A93" t="s">
        <v>112</v>
      </c>
      <c r="B93" t="s">
        <v>181</v>
      </c>
      <c r="C93" s="38"/>
      <c r="D93" s="39"/>
      <c r="E93" s="34">
        <v>10</v>
      </c>
      <c r="F93" t="s">
        <v>5</v>
      </c>
      <c r="G93" t="s">
        <v>8</v>
      </c>
    </row>
    <row r="94" spans="1:7" ht="16.5" customHeight="1" x14ac:dyDescent="0.3">
      <c r="A94" t="s">
        <v>113</v>
      </c>
      <c r="B94" t="s">
        <v>182</v>
      </c>
      <c r="C94" s="38"/>
      <c r="D94" s="39"/>
      <c r="E94" s="34">
        <v>10</v>
      </c>
      <c r="F94" t="s">
        <v>5</v>
      </c>
      <c r="G94" t="s">
        <v>8</v>
      </c>
    </row>
    <row r="95" spans="1:7" x14ac:dyDescent="0.3">
      <c r="C95" s="8"/>
      <c r="D95" s="8"/>
      <c r="E95" s="34"/>
    </row>
    <row r="96" spans="1:7" s="1" customFormat="1" ht="21" x14ac:dyDescent="0.4">
      <c r="A96" s="12" t="s">
        <v>115</v>
      </c>
      <c r="B96" s="12" t="s">
        <v>193</v>
      </c>
      <c r="C96" s="6" t="e">
        <f>AVERAGE(C97:C98)</f>
        <v>#DIV/0!</v>
      </c>
      <c r="D96" s="6" t="e">
        <f>AVERAGE(D97:D98)</f>
        <v>#DIV/0!</v>
      </c>
      <c r="E96" s="32">
        <f>AVERAGE(E97:E98)</f>
        <v>10</v>
      </c>
      <c r="F96" s="12" t="s">
        <v>13</v>
      </c>
      <c r="G96" s="12" t="s">
        <v>14</v>
      </c>
    </row>
    <row r="97" spans="1:7" ht="16.5" customHeight="1" x14ac:dyDescent="0.3">
      <c r="A97" t="s">
        <v>116</v>
      </c>
      <c r="B97" t="s">
        <v>183</v>
      </c>
      <c r="C97" s="38"/>
      <c r="D97" s="39"/>
      <c r="E97" s="34">
        <v>10</v>
      </c>
      <c r="F97" t="s">
        <v>13</v>
      </c>
      <c r="G97" t="s">
        <v>14</v>
      </c>
    </row>
    <row r="98" spans="1:7" ht="16.5" customHeight="1" x14ac:dyDescent="0.3">
      <c r="A98" t="s">
        <v>117</v>
      </c>
      <c r="B98" t="s">
        <v>184</v>
      </c>
      <c r="C98" s="38"/>
      <c r="D98" s="39"/>
      <c r="E98" s="34">
        <v>10</v>
      </c>
      <c r="F98" t="s">
        <v>13</v>
      </c>
      <c r="G98" t="s">
        <v>14</v>
      </c>
    </row>
    <row r="99" spans="1:7" x14ac:dyDescent="0.3">
      <c r="C99" s="8"/>
      <c r="D99" s="8"/>
      <c r="E99" s="34"/>
    </row>
    <row r="100" spans="1:7" s="1" customFormat="1" ht="21" x14ac:dyDescent="0.4">
      <c r="A100" s="12" t="s">
        <v>118</v>
      </c>
      <c r="B100" s="12" t="s">
        <v>194</v>
      </c>
      <c r="C100" s="6" t="e">
        <f>AVERAGE(C101:C102)</f>
        <v>#DIV/0!</v>
      </c>
      <c r="D100" s="6" t="e">
        <f>AVERAGE(D101:D102)</f>
        <v>#DIV/0!</v>
      </c>
      <c r="E100" s="32">
        <f>AVERAGE(E101:E102)</f>
        <v>10</v>
      </c>
      <c r="F100" s="12" t="s">
        <v>17</v>
      </c>
      <c r="G100" s="12" t="s">
        <v>18</v>
      </c>
    </row>
    <row r="101" spans="1:7" ht="16.5" customHeight="1" x14ac:dyDescent="0.3">
      <c r="A101" t="s">
        <v>119</v>
      </c>
      <c r="B101" t="s">
        <v>185</v>
      </c>
      <c r="C101" s="38"/>
      <c r="D101" s="39"/>
      <c r="E101" s="34">
        <v>10</v>
      </c>
      <c r="F101" t="s">
        <v>17</v>
      </c>
      <c r="G101" t="s">
        <v>18</v>
      </c>
    </row>
    <row r="102" spans="1:7" ht="16.5" customHeight="1" x14ac:dyDescent="0.3">
      <c r="A102" t="s">
        <v>120</v>
      </c>
      <c r="B102" t="s">
        <v>186</v>
      </c>
      <c r="C102" s="38"/>
      <c r="D102" s="39"/>
      <c r="E102" s="34">
        <v>10</v>
      </c>
      <c r="F102" t="s">
        <v>17</v>
      </c>
      <c r="G102" t="s">
        <v>18</v>
      </c>
    </row>
    <row r="103" spans="1:7" x14ac:dyDescent="0.3">
      <c r="C103" s="8"/>
      <c r="D103" s="8"/>
      <c r="E103" s="34"/>
    </row>
    <row r="104" spans="1:7" s="1" customFormat="1" ht="21" x14ac:dyDescent="0.4">
      <c r="A104" s="12" t="s">
        <v>121</v>
      </c>
      <c r="B104" s="12" t="s">
        <v>187</v>
      </c>
      <c r="C104" s="6" t="e">
        <f>AVERAGE(C105:C106)</f>
        <v>#DIV/0!</v>
      </c>
      <c r="D104" s="6" t="e">
        <f>AVERAGE(D105:D106)</f>
        <v>#DIV/0!</v>
      </c>
      <c r="E104" s="32">
        <f>AVERAGE(E105:E106)</f>
        <v>10</v>
      </c>
      <c r="F104" s="12" t="s">
        <v>19</v>
      </c>
      <c r="G104" s="12" t="s">
        <v>20</v>
      </c>
    </row>
    <row r="105" spans="1:7" ht="16.5" customHeight="1" x14ac:dyDescent="0.3">
      <c r="A105" t="s">
        <v>122</v>
      </c>
      <c r="B105" t="s">
        <v>188</v>
      </c>
      <c r="C105" s="38"/>
      <c r="D105" s="39"/>
      <c r="E105" s="34">
        <v>10</v>
      </c>
      <c r="F105" t="s">
        <v>19</v>
      </c>
      <c r="G105" t="s">
        <v>20</v>
      </c>
    </row>
    <row r="106" spans="1:7" ht="16.5" customHeight="1" x14ac:dyDescent="0.3">
      <c r="A106" t="s">
        <v>123</v>
      </c>
      <c r="B106" t="s">
        <v>189</v>
      </c>
      <c r="C106" s="38"/>
      <c r="D106" s="39"/>
      <c r="E106" s="34">
        <v>10</v>
      </c>
      <c r="F106" t="s">
        <v>19</v>
      </c>
      <c r="G106" t="s">
        <v>20</v>
      </c>
    </row>
    <row r="107" spans="1:7" x14ac:dyDescent="0.3">
      <c r="C107" s="8"/>
      <c r="D107" s="8"/>
      <c r="E107" s="34"/>
    </row>
    <row r="108" spans="1:7" s="1" customFormat="1" ht="21" x14ac:dyDescent="0.4">
      <c r="A108" s="12" t="s">
        <v>124</v>
      </c>
      <c r="B108" s="12" t="s">
        <v>190</v>
      </c>
      <c r="C108" s="6" t="e">
        <f>AVERAGE(C109:C110)</f>
        <v>#DIV/0!</v>
      </c>
      <c r="D108" s="6" t="e">
        <f>AVERAGE(D109:D110)</f>
        <v>#DIV/0!</v>
      </c>
      <c r="E108" s="32">
        <f>AVERAGE(E109:E110)</f>
        <v>10</v>
      </c>
      <c r="F108" s="12" t="s">
        <v>25</v>
      </c>
      <c r="G108" s="12" t="s">
        <v>26</v>
      </c>
    </row>
    <row r="109" spans="1:7" ht="16.5" customHeight="1" x14ac:dyDescent="0.3">
      <c r="A109" t="s">
        <v>125</v>
      </c>
      <c r="B109" t="s">
        <v>191</v>
      </c>
      <c r="C109" s="38"/>
      <c r="D109" s="39"/>
      <c r="E109" s="34">
        <v>10</v>
      </c>
      <c r="F109" t="s">
        <v>25</v>
      </c>
      <c r="G109" t="s">
        <v>26</v>
      </c>
    </row>
    <row r="110" spans="1:7" ht="16.5" customHeight="1" x14ac:dyDescent="0.3">
      <c r="A110" t="s">
        <v>126</v>
      </c>
      <c r="B110" t="s">
        <v>127</v>
      </c>
      <c r="C110" s="38"/>
      <c r="D110" s="39"/>
      <c r="E110" s="34">
        <v>10</v>
      </c>
      <c r="F110" t="s">
        <v>25</v>
      </c>
      <c r="G110" t="s">
        <v>26</v>
      </c>
    </row>
    <row r="111" spans="1:7" s="12" customFormat="1" ht="21" x14ac:dyDescent="0.4">
      <c r="A111" s="3" t="s">
        <v>136</v>
      </c>
      <c r="B111" s="3" t="s">
        <v>128</v>
      </c>
      <c r="C111" s="6" t="e">
        <f>AVERAGE(C92+C96+C100+C104+C108)</f>
        <v>#DIV/0!</v>
      </c>
      <c r="D111" s="6" t="e">
        <f>AVERAGE(D92+D96+D100+D104+D108)</f>
        <v>#DIV/0!</v>
      </c>
      <c r="E111" s="32">
        <f>AVERAGE(E92+E96+E100+E104+E108)</f>
        <v>50</v>
      </c>
    </row>
  </sheetData>
  <sheetProtection algorithmName="SHA-512" hashValue="Z7S3YGXWuwTZRdmz2p/kFb6n6NB7RATeOgVRsFeD5iZ4EBKD/a4/F7yZRwtSqC5EL2kCk1N2UxR2Hqd9Lgye5A==" saltValue="o+fl/neaH6o/Z4WuqKX0Qg==" spinCount="100000" sheet="1" formatCells="0" formatColumns="0" insertColumns="0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&amp;R&amp;G</oddHeader>
    <oddFooter>&amp;L&amp;D&amp;C&amp;F&amp;R&amp;P/&amp;N</oddFooter>
  </headerFooter>
  <rowBreaks count="4" manualBreakCount="4">
    <brk id="23" max="16383" man="1"/>
    <brk id="43" max="16383" man="1"/>
    <brk id="84" max="16383" man="1"/>
    <brk id="103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4"/>
  <sheetViews>
    <sheetView workbookViewId="0"/>
  </sheetViews>
  <sheetFormatPr baseColWidth="10" defaultColWidth="11.44140625" defaultRowHeight="14.4" x14ac:dyDescent="0.3"/>
  <cols>
    <col min="1" max="1" width="4.77734375" bestFit="1" customWidth="1"/>
    <col min="2" max="2" width="96.6640625" customWidth="1"/>
    <col min="3" max="3" width="11.109375" style="9" customWidth="1"/>
    <col min="4" max="4" width="14.77734375" style="9" bestFit="1" customWidth="1"/>
    <col min="5" max="5" width="14.21875" style="9" bestFit="1" customWidth="1"/>
    <col min="6" max="6" width="41.5546875" bestFit="1" customWidth="1"/>
    <col min="7" max="7" width="21.44140625" bestFit="1" customWidth="1"/>
    <col min="9" max="9" width="32.88671875" bestFit="1" customWidth="1"/>
    <col min="12" max="12" width="14.77734375" bestFit="1" customWidth="1"/>
    <col min="13" max="13" width="14.21875" bestFit="1" customWidth="1"/>
  </cols>
  <sheetData>
    <row r="1" spans="1:13" ht="31.2" x14ac:dyDescent="0.6">
      <c r="B1" s="14" t="s">
        <v>144</v>
      </c>
      <c r="C1" s="16" t="s">
        <v>143</v>
      </c>
      <c r="D1" s="17"/>
      <c r="E1" s="17"/>
    </row>
    <row r="2" spans="1:13" s="5" customFormat="1" ht="36.6" x14ac:dyDescent="0.4">
      <c r="A2" s="10" t="s">
        <v>130</v>
      </c>
      <c r="B2" s="10" t="s">
        <v>129</v>
      </c>
      <c r="C2" s="18" t="s">
        <v>142</v>
      </c>
      <c r="D2" s="18" t="s">
        <v>139</v>
      </c>
      <c r="E2" s="18" t="s">
        <v>140</v>
      </c>
      <c r="F2" s="10" t="s">
        <v>6</v>
      </c>
      <c r="G2" s="10" t="s">
        <v>7</v>
      </c>
      <c r="I2" s="5" t="s">
        <v>150</v>
      </c>
    </row>
    <row r="3" spans="1:13" x14ac:dyDescent="0.3">
      <c r="A3" s="15"/>
      <c r="B3" s="15"/>
      <c r="C3" s="8"/>
      <c r="D3" s="8"/>
      <c r="E3" s="8"/>
      <c r="F3" s="15"/>
      <c r="G3" s="15"/>
      <c r="K3" t="s">
        <v>145</v>
      </c>
      <c r="L3" t="s">
        <v>146</v>
      </c>
      <c r="M3" t="s">
        <v>147</v>
      </c>
    </row>
    <row r="4" spans="1:13" x14ac:dyDescent="0.3">
      <c r="A4" s="15" t="s">
        <v>0</v>
      </c>
      <c r="B4" s="24" t="str">
        <f>VLOOKUP($A4,Dateneingabe!$A:$G,2,FALSE)</f>
        <v>A1-Grundrechtsschutz und Menschenwürde in der Lieferkette</v>
      </c>
      <c r="C4" s="8" t="e">
        <f>ROUND(VLOOKUP($A4,Dateneingabe!$A:$G,3,FALSE),0)</f>
        <v>#DIV/0!</v>
      </c>
      <c r="D4" s="8" t="e">
        <f>ROUND(VLOOKUP($A4,Dateneingabe!$A:$G,4,FALSE),0)</f>
        <v>#DIV/0!</v>
      </c>
      <c r="E4" s="8">
        <f>ROUND(VLOOKUP($A4,Dateneingabe!$A:$G,5,FALSE),0)</f>
        <v>10</v>
      </c>
      <c r="F4" s="15" t="s">
        <v>5</v>
      </c>
      <c r="G4" s="15" t="s">
        <v>8</v>
      </c>
      <c r="I4" s="12" t="s">
        <v>5</v>
      </c>
      <c r="K4" s="8" t="e">
        <f t="shared" ref="K4:M8" si="0">AVERAGE(C4+C9+C14+C19+C24)</f>
        <v>#DIV/0!</v>
      </c>
      <c r="L4" s="19" t="e">
        <f t="shared" si="0"/>
        <v>#DIV/0!</v>
      </c>
      <c r="M4" s="19">
        <f t="shared" si="0"/>
        <v>50</v>
      </c>
    </row>
    <row r="5" spans="1:13" x14ac:dyDescent="0.3">
      <c r="A5" s="15" t="s">
        <v>9</v>
      </c>
      <c r="B5" s="24" t="str">
        <f>VLOOKUP($A5,Dateneingabe!$A:$G,2,FALSE)</f>
        <v>A2-Mehrwert für die Gemeinde</v>
      </c>
      <c r="C5" s="8" t="e">
        <f>ROUND(VLOOKUP($A5,Dateneingabe!$A:$G,3,FALSE),0)</f>
        <v>#DIV/0!</v>
      </c>
      <c r="D5" s="8" t="e">
        <f>ROUND(VLOOKUP($A5,Dateneingabe!$A:$G,4,FALSE),0)</f>
        <v>#DIV/0!</v>
      </c>
      <c r="E5" s="8">
        <f>ROUND(VLOOKUP($A5,Dateneingabe!$A:$G,5,FALSE),0)</f>
        <v>10</v>
      </c>
      <c r="F5" s="15" t="s">
        <v>13</v>
      </c>
      <c r="G5" s="15" t="s">
        <v>14</v>
      </c>
      <c r="I5" s="12" t="s">
        <v>13</v>
      </c>
      <c r="K5" s="9" t="e">
        <f t="shared" si="0"/>
        <v>#DIV/0!</v>
      </c>
      <c r="L5" s="19" t="e">
        <f t="shared" si="0"/>
        <v>#DIV/0!</v>
      </c>
      <c r="M5" s="19">
        <f t="shared" si="0"/>
        <v>50</v>
      </c>
    </row>
    <row r="6" spans="1:13" x14ac:dyDescent="0.3">
      <c r="A6" s="15" t="s">
        <v>12</v>
      </c>
      <c r="B6" s="24" t="str">
        <f>VLOOKUP($A6,Dateneingabe!$A:$G,2,FALSE)</f>
        <v xml:space="preserve">A3-Ökologische Verantwortung für die Lieferkette </v>
      </c>
      <c r="C6" s="8" t="e">
        <f>ROUND(VLOOKUP($A6,Dateneingabe!$A:$G,3,FALSE),0)</f>
        <v>#DIV/0!</v>
      </c>
      <c r="D6" s="8" t="e">
        <f>ROUND(VLOOKUP($A6,Dateneingabe!$A:$G,4,FALSE),0)</f>
        <v>#DIV/0!</v>
      </c>
      <c r="E6" s="8">
        <f>ROUND(VLOOKUP($A6,Dateneingabe!$A:$G,5,FALSE),0)</f>
        <v>10</v>
      </c>
      <c r="F6" s="15" t="s">
        <v>17</v>
      </c>
      <c r="G6" s="15" t="s">
        <v>18</v>
      </c>
      <c r="I6" s="12" t="s">
        <v>17</v>
      </c>
      <c r="K6" s="9" t="e">
        <f t="shared" si="0"/>
        <v>#DIV/0!</v>
      </c>
      <c r="L6" s="19" t="e">
        <f t="shared" si="0"/>
        <v>#DIV/0!</v>
      </c>
      <c r="M6" s="19">
        <f t="shared" si="0"/>
        <v>50</v>
      </c>
    </row>
    <row r="7" spans="1:13" x14ac:dyDescent="0.3">
      <c r="A7" s="15" t="s">
        <v>16</v>
      </c>
      <c r="B7" s="24" t="str">
        <f>VLOOKUP($A7,Dateneingabe!$A:$G,2,FALSE)</f>
        <v>A4-Soziale Verantwortung für die Lieferkette</v>
      </c>
      <c r="C7" s="8" t="e">
        <f>ROUND(VLOOKUP($A7,Dateneingabe!$A:$G,3,FALSE),0)</f>
        <v>#DIV/0!</v>
      </c>
      <c r="D7" s="8" t="e">
        <f>ROUND(VLOOKUP($A7,Dateneingabe!$A:$G,4,FALSE),0)</f>
        <v>#DIV/0!</v>
      </c>
      <c r="E7" s="8">
        <f>ROUND(VLOOKUP($A7,Dateneingabe!$A:$G,5,FALSE),0)</f>
        <v>10</v>
      </c>
      <c r="F7" s="15" t="s">
        <v>19</v>
      </c>
      <c r="G7" s="15" t="s">
        <v>20</v>
      </c>
      <c r="I7" s="12" t="s">
        <v>19</v>
      </c>
      <c r="K7" s="9" t="e">
        <f t="shared" si="0"/>
        <v>#DIV/0!</v>
      </c>
      <c r="L7" s="19" t="e">
        <f t="shared" si="0"/>
        <v>#DIV/0!</v>
      </c>
      <c r="M7" s="19">
        <f t="shared" si="0"/>
        <v>50</v>
      </c>
    </row>
    <row r="8" spans="1:13" x14ac:dyDescent="0.3">
      <c r="A8" s="15" t="s">
        <v>22</v>
      </c>
      <c r="B8" s="24" t="str">
        <f>VLOOKUP($A8,Dateneingabe!$A:$G,2,FALSE)</f>
        <v>A5-Öffentliche Rechenschaft und Mitsprache</v>
      </c>
      <c r="C8" s="8" t="e">
        <f>ROUND(VLOOKUP($A8,Dateneingabe!$A:$G,3,FALSE),0)</f>
        <v>#DIV/0!</v>
      </c>
      <c r="D8" s="8" t="e">
        <f>ROUND(VLOOKUP($A8,Dateneingabe!$A:$G,4,FALSE),0)</f>
        <v>#DIV/0!</v>
      </c>
      <c r="E8" s="8">
        <f>ROUND(VLOOKUP($A8,Dateneingabe!$A:$G,5,FALSE),0)</f>
        <v>10</v>
      </c>
      <c r="F8" s="15" t="s">
        <v>149</v>
      </c>
      <c r="G8" s="15" t="s">
        <v>26</v>
      </c>
      <c r="I8" s="12" t="s">
        <v>148</v>
      </c>
      <c r="K8" s="9" t="e">
        <f t="shared" si="0"/>
        <v>#DIV/0!</v>
      </c>
      <c r="L8" s="19" t="e">
        <f t="shared" si="0"/>
        <v>#DIV/0!</v>
      </c>
      <c r="M8" s="19">
        <f t="shared" si="0"/>
        <v>50</v>
      </c>
    </row>
    <row r="9" spans="1:13" x14ac:dyDescent="0.3">
      <c r="A9" s="15" t="s">
        <v>28</v>
      </c>
      <c r="B9" s="24" t="str">
        <f>VLOOKUP($A9,Dateneingabe!$A:$G,2,FALSE)</f>
        <v>B1-Ethisches Finanzgebaren / Geld und Mensch</v>
      </c>
      <c r="C9" s="8" t="e">
        <f>ROUND(VLOOKUP($A9,Dateneingabe!$A:$G,3,FALSE),0)</f>
        <v>#DIV/0!</v>
      </c>
      <c r="D9" s="8" t="e">
        <f>ROUND(VLOOKUP($A9,Dateneingabe!$A:$G,4,FALSE),0)</f>
        <v>#DIV/0!</v>
      </c>
      <c r="E9" s="8">
        <f>ROUND(VLOOKUP($A9,Dateneingabe!$A:$G,5,FALSE),0)</f>
        <v>10</v>
      </c>
      <c r="F9" s="15" t="s">
        <v>5</v>
      </c>
      <c r="G9" s="15" t="s">
        <v>8</v>
      </c>
    </row>
    <row r="10" spans="1:13" x14ac:dyDescent="0.3">
      <c r="A10" s="15" t="s">
        <v>40</v>
      </c>
      <c r="B10" s="24" t="str">
        <f>VLOOKUP($A10,Dateneingabe!$A:$G,2,FALSE)</f>
        <v>B2-Gemeinnutz im Finanzgebaren</v>
      </c>
      <c r="C10" s="8" t="e">
        <f>ROUND(VLOOKUP($A10,Dateneingabe!$A:$G,3,FALSE),0)</f>
        <v>#DIV/0!</v>
      </c>
      <c r="D10" s="8" t="e">
        <f>ROUND(VLOOKUP($A10,Dateneingabe!$A:$G,4,FALSE),0)</f>
        <v>#DIV/0!</v>
      </c>
      <c r="E10" s="8">
        <f>ROUND(VLOOKUP($A10,Dateneingabe!$A:$G,5,FALSE),0)</f>
        <v>10</v>
      </c>
      <c r="F10" s="15" t="s">
        <v>13</v>
      </c>
      <c r="G10" s="15" t="s">
        <v>14</v>
      </c>
    </row>
    <row r="11" spans="1:13" x14ac:dyDescent="0.3">
      <c r="A11" s="15" t="s">
        <v>42</v>
      </c>
      <c r="B11" s="24" t="str">
        <f>VLOOKUP($A11,Dateneingabe!$A:$G,2,FALSE)</f>
        <v>B3-Ökologische Verantwortung der Finanzpolitik</v>
      </c>
      <c r="C11" s="8" t="e">
        <f>ROUND(VLOOKUP($A11,Dateneingabe!$A:$G,3,FALSE),0)</f>
        <v>#DIV/0!</v>
      </c>
      <c r="D11" s="8" t="e">
        <f>ROUND(VLOOKUP($A11,Dateneingabe!$A:$G,4,FALSE),0)</f>
        <v>#DIV/0!</v>
      </c>
      <c r="E11" s="8">
        <f>ROUND(VLOOKUP($A11,Dateneingabe!$A:$G,5,FALSE),0)</f>
        <v>10</v>
      </c>
      <c r="F11" s="15" t="s">
        <v>17</v>
      </c>
      <c r="G11" s="15" t="s">
        <v>18</v>
      </c>
    </row>
    <row r="12" spans="1:13" x14ac:dyDescent="0.3">
      <c r="A12" s="15" t="s">
        <v>45</v>
      </c>
      <c r="B12" s="24" t="str">
        <f>VLOOKUP($A12,Dateneingabe!$A:$G,2,FALSE)</f>
        <v>B4-Soziale Verantwortung der Finanzpolitik</v>
      </c>
      <c r="C12" s="8" t="e">
        <f>ROUND(VLOOKUP($A12,Dateneingabe!$A:$G,3,FALSE),0)</f>
        <v>#DIV/0!</v>
      </c>
      <c r="D12" s="8" t="e">
        <f>ROUND(VLOOKUP($A12,Dateneingabe!$A:$G,4,FALSE),0)</f>
        <v>#DIV/0!</v>
      </c>
      <c r="E12" s="8">
        <f>ROUND(VLOOKUP($A12,Dateneingabe!$A:$G,5,FALSE),0)</f>
        <v>10</v>
      </c>
      <c r="F12" s="15" t="s">
        <v>19</v>
      </c>
      <c r="G12" s="15" t="s">
        <v>20</v>
      </c>
    </row>
    <row r="13" spans="1:13" x14ac:dyDescent="0.3">
      <c r="A13" s="15" t="s">
        <v>48</v>
      </c>
      <c r="B13" s="24" t="str">
        <f>VLOOKUP($A13,Dateneingabe!$A:$G,2,FALSE)</f>
        <v>B5-Rechenschaft und Partizipation in der Finanzpolitik</v>
      </c>
      <c r="C13" s="8" t="e">
        <f>ROUND(VLOOKUP($A13,Dateneingabe!$A:$G,3,FALSE),0)</f>
        <v>#DIV/0!</v>
      </c>
      <c r="D13" s="8" t="e">
        <f>ROUND(VLOOKUP($A13,Dateneingabe!$A:$G,4,FALSE),0)</f>
        <v>#DIV/0!</v>
      </c>
      <c r="E13" s="8">
        <f>ROUND(VLOOKUP($A13,Dateneingabe!$A:$G,5,FALSE),0)</f>
        <v>10</v>
      </c>
      <c r="F13" s="15" t="s">
        <v>149</v>
      </c>
      <c r="G13" s="15" t="s">
        <v>26</v>
      </c>
    </row>
    <row r="14" spans="1:13" x14ac:dyDescent="0.3">
      <c r="A14" s="15" t="s">
        <v>57</v>
      </c>
      <c r="B14" s="24" t="str">
        <f>VLOOKUP($A14,Dateneingabe!$A:$G,2,FALSE)</f>
        <v>C1-Individuelle Rechts- und Gleichstellung</v>
      </c>
      <c r="C14" s="8" t="e">
        <f>ROUND(VLOOKUP($A14,Dateneingabe!$A:$G,3,FALSE),0)</f>
        <v>#DIV/0!</v>
      </c>
      <c r="D14" s="8" t="e">
        <f>ROUND(VLOOKUP($A14,Dateneingabe!$A:$G,4,FALSE),0)</f>
        <v>#DIV/0!</v>
      </c>
      <c r="E14" s="8">
        <f>ROUND(VLOOKUP($A14,Dateneingabe!$A:$G,5,FALSE),0)</f>
        <v>10</v>
      </c>
      <c r="F14" s="15" t="s">
        <v>5</v>
      </c>
      <c r="G14" s="15" t="s">
        <v>8</v>
      </c>
    </row>
    <row r="15" spans="1:13" x14ac:dyDescent="0.3">
      <c r="A15" s="15" t="s">
        <v>62</v>
      </c>
      <c r="B15" s="24" t="str">
        <f>VLOOKUP($A15,Dateneingabe!$A:$G,2,FALSE)</f>
        <v>C2-Gemeinsame Zielvereinbarung für das Gemeinwohl</v>
      </c>
      <c r="C15" s="8" t="e">
        <f>ROUND(VLOOKUP($A15,Dateneingabe!$A:$G,3,FALSE),0)</f>
        <v>#DIV/0!</v>
      </c>
      <c r="D15" s="8" t="e">
        <f>ROUND(VLOOKUP($A15,Dateneingabe!$A:$G,4,FALSE),0)</f>
        <v>#DIV/0!</v>
      </c>
      <c r="E15" s="8">
        <f>ROUND(VLOOKUP($A15,Dateneingabe!$A:$G,5,FALSE),0)</f>
        <v>10</v>
      </c>
      <c r="F15" s="15" t="s">
        <v>13</v>
      </c>
      <c r="G15" s="15" t="s">
        <v>14</v>
      </c>
    </row>
    <row r="16" spans="1:13" x14ac:dyDescent="0.3">
      <c r="A16" s="15" t="s">
        <v>68</v>
      </c>
      <c r="B16" s="24" t="str">
        <f>VLOOKUP($A16,Dateneingabe!$A:$G,2,FALSE)</f>
        <v>C3-Förderung ökologischen Verhaltens</v>
      </c>
      <c r="C16" s="8" t="e">
        <f>ROUND(VLOOKUP($A16,Dateneingabe!$A:$G,3,FALSE),0)</f>
        <v>#DIV/0!</v>
      </c>
      <c r="D16" s="8" t="e">
        <f>ROUND(VLOOKUP($A16,Dateneingabe!$A:$G,4,FALSE),0)</f>
        <v>#DIV/0!</v>
      </c>
      <c r="E16" s="8">
        <f>ROUND(VLOOKUP($A16,Dateneingabe!$A:$G,5,FALSE),0)</f>
        <v>10</v>
      </c>
      <c r="F16" s="15" t="s">
        <v>17</v>
      </c>
      <c r="G16" s="15" t="s">
        <v>18</v>
      </c>
    </row>
    <row r="17" spans="1:7" x14ac:dyDescent="0.3">
      <c r="A17" s="15" t="s">
        <v>72</v>
      </c>
      <c r="B17" s="24" t="str">
        <f>VLOOKUP($A17,Dateneingabe!$A:$G,2,FALSE)</f>
        <v>C4-Gerechte Verteilung der Arbeit</v>
      </c>
      <c r="C17" s="8" t="e">
        <f>ROUND(VLOOKUP($A17,Dateneingabe!$A:$G,3,FALSE),0)</f>
        <v>#DIV/0!</v>
      </c>
      <c r="D17" s="8" t="e">
        <f>ROUND(VLOOKUP($A17,Dateneingabe!$A:$G,4,FALSE),0)</f>
        <v>#DIV/0!</v>
      </c>
      <c r="E17" s="8">
        <f>ROUND(VLOOKUP($A17,Dateneingabe!$A:$G,5,FALSE),0)</f>
        <v>10</v>
      </c>
      <c r="F17" s="15" t="s">
        <v>19</v>
      </c>
      <c r="G17" s="15" t="s">
        <v>20</v>
      </c>
    </row>
    <row r="18" spans="1:7" x14ac:dyDescent="0.3">
      <c r="A18" s="15" t="s">
        <v>76</v>
      </c>
      <c r="B18" s="24" t="str">
        <f>VLOOKUP($A18,Dateneingabe!$A:$G,2,FALSE)</f>
        <v>C5-Transparenz und demokratische Prozesse</v>
      </c>
      <c r="C18" s="8" t="e">
        <f>ROUND(VLOOKUP($A18,Dateneingabe!$A:$G,3,FALSE),0)</f>
        <v>#DIV/0!</v>
      </c>
      <c r="D18" s="8" t="e">
        <f>ROUND(VLOOKUP($A18,Dateneingabe!$A:$G,4,FALSE),0)</f>
        <v>#DIV/0!</v>
      </c>
      <c r="E18" s="8">
        <f>ROUND(VLOOKUP($A18,Dateneingabe!$A:$G,5,FALSE),0)</f>
        <v>10</v>
      </c>
      <c r="F18" s="15" t="s">
        <v>149</v>
      </c>
      <c r="G18" s="15" t="s">
        <v>26</v>
      </c>
    </row>
    <row r="19" spans="1:7" x14ac:dyDescent="0.3">
      <c r="A19" s="15" t="s">
        <v>81</v>
      </c>
      <c r="B19" s="24" t="str">
        <f>VLOOKUP($A19,Dateneingabe!$A:$G,2,FALSE)</f>
        <v>D1-Schutz des Individuums, Rechtsgleichheit</v>
      </c>
      <c r="C19" s="8" t="e">
        <f>ROUND(VLOOKUP($A19,Dateneingabe!$A:$G,3,FALSE),0)</f>
        <v>#DIV/0!</v>
      </c>
      <c r="D19" s="8" t="e">
        <f>ROUND(VLOOKUP($A19,Dateneingabe!$A:$G,4,FALSE),0)</f>
        <v>#DIV/0!</v>
      </c>
      <c r="E19" s="8">
        <f>ROUND(VLOOKUP($A19,Dateneingabe!$A:$G,5,FALSE),0)</f>
        <v>10</v>
      </c>
      <c r="F19" s="15" t="s">
        <v>5</v>
      </c>
      <c r="G19" s="15" t="s">
        <v>8</v>
      </c>
    </row>
    <row r="20" spans="1:7" x14ac:dyDescent="0.3">
      <c r="A20" s="15" t="s">
        <v>86</v>
      </c>
      <c r="B20" s="24" t="str">
        <f>VLOOKUP($A20,Dateneingabe!$A:$G,2,FALSE)</f>
        <v>D2-Gesamtwohl in der Gemeinde</v>
      </c>
      <c r="C20" s="8" t="e">
        <f>ROUND(VLOOKUP($A20,Dateneingabe!$A:$G,3,FALSE),0)</f>
        <v>#DIV/0!</v>
      </c>
      <c r="D20" s="8" t="e">
        <f>ROUND(VLOOKUP($A20,Dateneingabe!$A:$G,4,FALSE),0)</f>
        <v>#DIV/0!</v>
      </c>
      <c r="E20" s="8">
        <f>ROUND(VLOOKUP($A20,Dateneingabe!$A:$G,5,FALSE),0)</f>
        <v>10</v>
      </c>
      <c r="F20" s="15" t="s">
        <v>13</v>
      </c>
      <c r="G20" s="15" t="s">
        <v>14</v>
      </c>
    </row>
    <row r="21" spans="1:7" x14ac:dyDescent="0.3">
      <c r="A21" s="15" t="s">
        <v>91</v>
      </c>
      <c r="B21" s="24" t="str">
        <f>VLOOKUP($A21,Dateneingabe!$A:$G,2,FALSE)</f>
        <v>D3-Ökologische Gestaltung der öffentlichen Leistung</v>
      </c>
      <c r="C21" s="8" t="e">
        <f>ROUND(VLOOKUP($A21,Dateneingabe!$A:$G,3,FALSE),0)</f>
        <v>#DIV/0!</v>
      </c>
      <c r="D21" s="8" t="e">
        <f>ROUND(VLOOKUP($A21,Dateneingabe!$A:$G,4,FALSE),0)</f>
        <v>#DIV/0!</v>
      </c>
      <c r="E21" s="8">
        <f>ROUND(VLOOKUP($A21,Dateneingabe!$A:$G,5,FALSE),0)</f>
        <v>10</v>
      </c>
      <c r="F21" s="15" t="s">
        <v>17</v>
      </c>
      <c r="G21" s="15" t="s">
        <v>18</v>
      </c>
    </row>
    <row r="22" spans="1:7" x14ac:dyDescent="0.3">
      <c r="A22" s="15" t="s">
        <v>100</v>
      </c>
      <c r="B22" s="24" t="str">
        <f>VLOOKUP($A22,Dateneingabe!$A:$G,2,FALSE)</f>
        <v>D4-Soziale Gestaltung der öffentlichen Leistung</v>
      </c>
      <c r="C22" s="8" t="e">
        <f>ROUND(VLOOKUP($A22,Dateneingabe!$A:$G,3,FALSE),0)</f>
        <v>#DIV/0!</v>
      </c>
      <c r="D22" s="8" t="e">
        <f>ROUND(VLOOKUP($A22,Dateneingabe!$A:$G,4,FALSE),0)</f>
        <v>#DIV/0!</v>
      </c>
      <c r="E22" s="8">
        <f>ROUND(VLOOKUP($A22,Dateneingabe!$A:$G,5,FALSE),0)</f>
        <v>10</v>
      </c>
      <c r="F22" s="15" t="s">
        <v>19</v>
      </c>
      <c r="G22" s="15" t="s">
        <v>20</v>
      </c>
    </row>
    <row r="23" spans="1:7" x14ac:dyDescent="0.3">
      <c r="A23" s="15" t="s">
        <v>105</v>
      </c>
      <c r="B23" s="24" t="str">
        <f>VLOOKUP($A23,Dateneingabe!$A:$G,2,FALSE)</f>
        <v>D5-Transparenz und demokratische Einbindung</v>
      </c>
      <c r="C23" s="8" t="e">
        <f>ROUND(VLOOKUP($A23,Dateneingabe!$A:$G,3,FALSE),0)</f>
        <v>#DIV/0!</v>
      </c>
      <c r="D23" s="8" t="e">
        <f>ROUND(VLOOKUP($A23,Dateneingabe!$A:$G,4,FALSE),0)</f>
        <v>#DIV/0!</v>
      </c>
      <c r="E23" s="8">
        <f>ROUND(VLOOKUP($A23,Dateneingabe!$A:$G,5,FALSE),0)</f>
        <v>10</v>
      </c>
      <c r="F23" s="15" t="s">
        <v>149</v>
      </c>
      <c r="G23" s="15" t="s">
        <v>26</v>
      </c>
    </row>
    <row r="24" spans="1:7" x14ac:dyDescent="0.3">
      <c r="A24" s="15" t="s">
        <v>111</v>
      </c>
      <c r="B24" s="24" t="str">
        <f>VLOOKUP($A24,Dateneingabe!$A:$G,2,FALSE)</f>
        <v>E1-Menschenwürdiges Leben im Umfeld der Gemeinde</v>
      </c>
      <c r="C24" s="8" t="e">
        <f>ROUND(VLOOKUP($A24,Dateneingabe!$A:$G,3,FALSE),0)</f>
        <v>#DIV/0!</v>
      </c>
      <c r="D24" s="8" t="e">
        <f>ROUND(VLOOKUP($A24,Dateneingabe!$A:$G,4,FALSE),0)</f>
        <v>#DIV/0!</v>
      </c>
      <c r="E24" s="8">
        <f>ROUND(VLOOKUP($A24,Dateneingabe!$A:$G,5,FALSE),0)</f>
        <v>10</v>
      </c>
      <c r="F24" s="15" t="s">
        <v>5</v>
      </c>
      <c r="G24" s="15" t="s">
        <v>8</v>
      </c>
    </row>
    <row r="25" spans="1:7" x14ac:dyDescent="0.3">
      <c r="A25" s="15" t="s">
        <v>115</v>
      </c>
      <c r="B25" s="24" t="str">
        <f>VLOOKUP($A25,Dateneingabe!$A:$G,2,FALSE)</f>
        <v>E2-Gesamtwohl über die Gemeinde hinaus</v>
      </c>
      <c r="C25" s="8" t="e">
        <f>ROUND(VLOOKUP($A25,Dateneingabe!$A:$G,3,FALSE),0)</f>
        <v>#DIV/0!</v>
      </c>
      <c r="D25" s="8" t="e">
        <f>ROUND(VLOOKUP($A25,Dateneingabe!$A:$G,4,FALSE),0)</f>
        <v>#DIV/0!</v>
      </c>
      <c r="E25" s="8">
        <f>ROUND(VLOOKUP($A25,Dateneingabe!$A:$G,5,FALSE),0)</f>
        <v>10</v>
      </c>
      <c r="F25" s="15" t="s">
        <v>13</v>
      </c>
      <c r="G25" s="15" t="s">
        <v>14</v>
      </c>
    </row>
    <row r="26" spans="1:7" x14ac:dyDescent="0.3">
      <c r="A26" s="15" t="s">
        <v>118</v>
      </c>
      <c r="B26" s="24" t="str">
        <f>VLOOKUP($A26,Dateneingabe!$A:$G,2,FALSE)</f>
        <v>E3-Ökologische Auswirkungen über die Gemeinde hinaus</v>
      </c>
      <c r="C26" s="8" t="e">
        <f>ROUND(VLOOKUP($A26,Dateneingabe!$A:$G,3,FALSE),0)</f>
        <v>#DIV/0!</v>
      </c>
      <c r="D26" s="8" t="e">
        <f>ROUND(VLOOKUP($A26,Dateneingabe!$A:$G,4,FALSE),0)</f>
        <v>#DIV/0!</v>
      </c>
      <c r="E26" s="8">
        <f>ROUND(VLOOKUP($A26,Dateneingabe!$A:$G,5,FALSE),0)</f>
        <v>10</v>
      </c>
      <c r="F26" s="15" t="s">
        <v>17</v>
      </c>
      <c r="G26" s="15" t="s">
        <v>18</v>
      </c>
    </row>
    <row r="27" spans="1:7" x14ac:dyDescent="0.3">
      <c r="A27" s="15" t="s">
        <v>121</v>
      </c>
      <c r="B27" s="24" t="str">
        <f>VLOOKUP($A27,Dateneingabe!$A:$G,2,FALSE)</f>
        <v>E4-Beitrag zum sozialen Ausgleich über die Gemeinde hinaus</v>
      </c>
      <c r="C27" s="8" t="e">
        <f>ROUND(VLOOKUP($A27,Dateneingabe!$A:$G,3,FALSE),0)</f>
        <v>#DIV/0!</v>
      </c>
      <c r="D27" s="8" t="e">
        <f>ROUND(VLOOKUP($A27,Dateneingabe!$A:$G,4,FALSE),0)</f>
        <v>#DIV/0!</v>
      </c>
      <c r="E27" s="8">
        <f>ROUND(VLOOKUP($A27,Dateneingabe!$A:$G,5,FALSE),0)</f>
        <v>10</v>
      </c>
      <c r="F27" s="15" t="s">
        <v>19</v>
      </c>
      <c r="G27" s="15" t="s">
        <v>20</v>
      </c>
    </row>
    <row r="28" spans="1:7" x14ac:dyDescent="0.3">
      <c r="A28" s="15" t="s">
        <v>124</v>
      </c>
      <c r="B28" s="24" t="str">
        <f>VLOOKUP($A28,Dateneingabe!$A:$G,2,FALSE)</f>
        <v>E5-Transparenz und demokratische Mitwirkung des Umfelds der Gemeinde</v>
      </c>
      <c r="C28" s="8" t="e">
        <f>ROUND(VLOOKUP($A28,Dateneingabe!$A:$G,3,FALSE),0)</f>
        <v>#DIV/0!</v>
      </c>
      <c r="D28" s="8" t="e">
        <f>ROUND(VLOOKUP($A28,Dateneingabe!$A:$G,4,FALSE),0)</f>
        <v>#DIV/0!</v>
      </c>
      <c r="E28" s="8">
        <f>ROUND(VLOOKUP($A28,Dateneingabe!$A:$G,5,FALSE),0)</f>
        <v>10</v>
      </c>
      <c r="F28" s="15" t="s">
        <v>149</v>
      </c>
      <c r="G28" s="15" t="s">
        <v>26</v>
      </c>
    </row>
    <row r="34" spans="1:5" x14ac:dyDescent="0.3">
      <c r="B34" s="12" t="s">
        <v>5</v>
      </c>
    </row>
    <row r="35" spans="1:5" x14ac:dyDescent="0.3">
      <c r="C35" t="s">
        <v>145</v>
      </c>
      <c r="D35" t="s">
        <v>146</v>
      </c>
      <c r="E35" t="s">
        <v>147</v>
      </c>
    </row>
    <row r="36" spans="1:5" x14ac:dyDescent="0.3">
      <c r="A36" s="15" t="s">
        <v>0</v>
      </c>
      <c r="B36" s="24" t="str">
        <f>VLOOKUP($A36,Dateneingabe!$A:$G,2,FALSE)</f>
        <v>A1-Grundrechtsschutz und Menschenwürde in der Lieferkette</v>
      </c>
      <c r="C36" s="8" t="e">
        <f>AVERAGE(C4)</f>
        <v>#DIV/0!</v>
      </c>
      <c r="D36" s="8" t="e">
        <f>AVERAGE(D4)</f>
        <v>#DIV/0!</v>
      </c>
      <c r="E36" s="8">
        <f>AVERAGE(E4)</f>
        <v>10</v>
      </c>
    </row>
    <row r="37" spans="1:5" x14ac:dyDescent="0.3">
      <c r="A37" s="15" t="s">
        <v>28</v>
      </c>
      <c r="B37" s="24" t="str">
        <f>VLOOKUP($A37,Dateneingabe!$A:$G,2,FALSE)</f>
        <v>B1-Ethisches Finanzgebaren / Geld und Mensch</v>
      </c>
      <c r="C37" s="8" t="e">
        <f>AVERAGE(C9)</f>
        <v>#DIV/0!</v>
      </c>
      <c r="D37" s="8" t="e">
        <f>AVERAGE(D9)</f>
        <v>#DIV/0!</v>
      </c>
      <c r="E37" s="8">
        <f>AVERAGE(E9)</f>
        <v>10</v>
      </c>
    </row>
    <row r="38" spans="1:5" x14ac:dyDescent="0.3">
      <c r="A38" s="15" t="s">
        <v>57</v>
      </c>
      <c r="B38" s="24" t="str">
        <f>VLOOKUP($A38,Dateneingabe!$A:$G,2,FALSE)</f>
        <v>C1-Individuelle Rechts- und Gleichstellung</v>
      </c>
      <c r="C38" s="8" t="e">
        <f>AVERAGE(C14)</f>
        <v>#DIV/0!</v>
      </c>
      <c r="D38" s="8" t="e">
        <f>AVERAGE(D14)</f>
        <v>#DIV/0!</v>
      </c>
      <c r="E38" s="8">
        <f>AVERAGE(E14)</f>
        <v>10</v>
      </c>
    </row>
    <row r="39" spans="1:5" x14ac:dyDescent="0.3">
      <c r="A39" s="15" t="s">
        <v>81</v>
      </c>
      <c r="B39" s="24" t="str">
        <f>VLOOKUP($A39,Dateneingabe!$A:$G,2,FALSE)</f>
        <v>D1-Schutz des Individuums, Rechtsgleichheit</v>
      </c>
      <c r="C39" s="8" t="e">
        <f>AVERAGE(C14)</f>
        <v>#DIV/0!</v>
      </c>
      <c r="D39" s="8" t="e">
        <f>AVERAGE(D19)</f>
        <v>#DIV/0!</v>
      </c>
      <c r="E39" s="8">
        <f>AVERAGE(E19)</f>
        <v>10</v>
      </c>
    </row>
    <row r="40" spans="1:5" x14ac:dyDescent="0.3">
      <c r="A40" s="15" t="s">
        <v>111</v>
      </c>
      <c r="B40" s="24" t="str">
        <f>VLOOKUP($A40,Dateneingabe!$A:$G,2,FALSE)</f>
        <v>E1-Menschenwürdiges Leben im Umfeld der Gemeinde</v>
      </c>
      <c r="C40" s="8" t="e">
        <f>AVERAGE(C24)</f>
        <v>#DIV/0!</v>
      </c>
      <c r="D40" s="8" t="e">
        <f>AVERAGE(D24)</f>
        <v>#DIV/0!</v>
      </c>
      <c r="E40" s="8">
        <f>AVERAGE(E24)</f>
        <v>10</v>
      </c>
    </row>
    <row r="67" spans="1:5" x14ac:dyDescent="0.3">
      <c r="B67" s="12" t="s">
        <v>13</v>
      </c>
    </row>
    <row r="68" spans="1:5" x14ac:dyDescent="0.3">
      <c r="C68" t="s">
        <v>145</v>
      </c>
      <c r="D68" t="s">
        <v>146</v>
      </c>
      <c r="E68" t="s">
        <v>147</v>
      </c>
    </row>
    <row r="69" spans="1:5" x14ac:dyDescent="0.3">
      <c r="A69" s="15" t="s">
        <v>9</v>
      </c>
      <c r="B69" s="24" t="str">
        <f>VLOOKUP($A69,Dateneingabe!$A:$G,2,FALSE)</f>
        <v>A2-Mehrwert für die Gemeinde</v>
      </c>
      <c r="C69" s="8" t="e">
        <f>AVERAGE(C5)</f>
        <v>#DIV/0!</v>
      </c>
      <c r="D69" s="8" t="e">
        <f>AVERAGE(D5)</f>
        <v>#DIV/0!</v>
      </c>
      <c r="E69" s="8">
        <f>AVERAGE(E5)</f>
        <v>10</v>
      </c>
    </row>
    <row r="70" spans="1:5" x14ac:dyDescent="0.3">
      <c r="A70" s="15" t="s">
        <v>40</v>
      </c>
      <c r="B70" s="24" t="str">
        <f>VLOOKUP($A70,Dateneingabe!$A:$G,2,FALSE)</f>
        <v>B2-Gemeinnutz im Finanzgebaren</v>
      </c>
      <c r="C70" s="8" t="e">
        <f>AVERAGE(C10)</f>
        <v>#DIV/0!</v>
      </c>
      <c r="D70" s="8" t="e">
        <f>AVERAGE(D10)</f>
        <v>#DIV/0!</v>
      </c>
      <c r="E70" s="8">
        <f>AVERAGE(E10)</f>
        <v>10</v>
      </c>
    </row>
    <row r="71" spans="1:5" x14ac:dyDescent="0.3">
      <c r="A71" s="15" t="s">
        <v>62</v>
      </c>
      <c r="B71" s="24" t="str">
        <f>VLOOKUP($A71,Dateneingabe!$A:$G,2,FALSE)</f>
        <v>C2-Gemeinsame Zielvereinbarung für das Gemeinwohl</v>
      </c>
      <c r="C71" s="8" t="e">
        <f>AVERAGE(C15)</f>
        <v>#DIV/0!</v>
      </c>
      <c r="D71" s="8" t="e">
        <f>AVERAGE(D15)</f>
        <v>#DIV/0!</v>
      </c>
      <c r="E71" s="8">
        <f>AVERAGE(E15)</f>
        <v>10</v>
      </c>
    </row>
    <row r="72" spans="1:5" x14ac:dyDescent="0.3">
      <c r="A72" s="15" t="s">
        <v>86</v>
      </c>
      <c r="B72" s="24" t="str">
        <f>VLOOKUP($A72,Dateneingabe!$A:$G,2,FALSE)</f>
        <v>D2-Gesamtwohl in der Gemeinde</v>
      </c>
      <c r="C72" s="8" t="e">
        <f>AVERAGE(C20)</f>
        <v>#DIV/0!</v>
      </c>
      <c r="D72" s="8" t="e">
        <f>AVERAGE(D20)</f>
        <v>#DIV/0!</v>
      </c>
      <c r="E72" s="8">
        <f>AVERAGE(E20)</f>
        <v>10</v>
      </c>
    </row>
    <row r="73" spans="1:5" x14ac:dyDescent="0.3">
      <c r="A73" s="15" t="s">
        <v>115</v>
      </c>
      <c r="B73" s="24" t="str">
        <f>VLOOKUP($A73,Dateneingabe!$A:$G,2,FALSE)</f>
        <v>E2-Gesamtwohl über die Gemeinde hinaus</v>
      </c>
      <c r="C73" s="8" t="e">
        <f>AVERAGE(C25)</f>
        <v>#DIV/0!</v>
      </c>
      <c r="D73" s="8" t="e">
        <f>AVERAGE(D25)</f>
        <v>#DIV/0!</v>
      </c>
      <c r="E73" s="8">
        <f>AVERAGE(E25)</f>
        <v>10</v>
      </c>
    </row>
    <row r="101" spans="1:5" x14ac:dyDescent="0.3">
      <c r="B101" s="12" t="s">
        <v>17</v>
      </c>
    </row>
    <row r="102" spans="1:5" x14ac:dyDescent="0.3">
      <c r="C102" t="s">
        <v>145</v>
      </c>
      <c r="D102" t="s">
        <v>146</v>
      </c>
      <c r="E102" t="s">
        <v>147</v>
      </c>
    </row>
    <row r="103" spans="1:5" x14ac:dyDescent="0.3">
      <c r="A103" s="15" t="s">
        <v>12</v>
      </c>
      <c r="B103" s="24" t="str">
        <f>VLOOKUP($A103,Dateneingabe!$A:$G,2,FALSE)</f>
        <v xml:space="preserve">A3-Ökologische Verantwortung für die Lieferkette </v>
      </c>
      <c r="C103" s="8" t="e">
        <f>AVERAGE(C6)</f>
        <v>#DIV/0!</v>
      </c>
      <c r="D103" s="8" t="e">
        <f>AVERAGE(D6)</f>
        <v>#DIV/0!</v>
      </c>
      <c r="E103" s="8">
        <f>AVERAGE(E6)</f>
        <v>10</v>
      </c>
    </row>
    <row r="104" spans="1:5" x14ac:dyDescent="0.3">
      <c r="A104" s="15" t="s">
        <v>42</v>
      </c>
      <c r="B104" s="24" t="str">
        <f>VLOOKUP($A104,Dateneingabe!$A:$G,2,FALSE)</f>
        <v>B3-Ökologische Verantwortung der Finanzpolitik</v>
      </c>
      <c r="C104" s="8" t="e">
        <f>AVERAGE(C11)</f>
        <v>#DIV/0!</v>
      </c>
      <c r="D104" s="8" t="e">
        <f>AVERAGE(D11)</f>
        <v>#DIV/0!</v>
      </c>
      <c r="E104" s="8">
        <f>AVERAGE(E11)</f>
        <v>10</v>
      </c>
    </row>
    <row r="105" spans="1:5" x14ac:dyDescent="0.3">
      <c r="A105" s="15" t="s">
        <v>68</v>
      </c>
      <c r="B105" s="24" t="str">
        <f>VLOOKUP($A105,Dateneingabe!$A:$G,2,FALSE)</f>
        <v>C3-Förderung ökologischen Verhaltens</v>
      </c>
      <c r="C105" s="8" t="e">
        <f>AVERAGE(C16)</f>
        <v>#DIV/0!</v>
      </c>
      <c r="D105" s="8" t="e">
        <f>AVERAGE(D16)</f>
        <v>#DIV/0!</v>
      </c>
      <c r="E105" s="8">
        <f>AVERAGE(E16)</f>
        <v>10</v>
      </c>
    </row>
    <row r="106" spans="1:5" x14ac:dyDescent="0.3">
      <c r="A106" s="15" t="s">
        <v>91</v>
      </c>
      <c r="B106" s="24" t="str">
        <f>VLOOKUP($A106,Dateneingabe!$A:$G,2,FALSE)</f>
        <v>D3-Ökologische Gestaltung der öffentlichen Leistung</v>
      </c>
      <c r="C106" s="8" t="e">
        <f>AVERAGE(C21)</f>
        <v>#DIV/0!</v>
      </c>
      <c r="D106" s="8" t="e">
        <f>AVERAGE(D21)</f>
        <v>#DIV/0!</v>
      </c>
      <c r="E106" s="8">
        <f>AVERAGE(E21)</f>
        <v>10</v>
      </c>
    </row>
    <row r="107" spans="1:5" x14ac:dyDescent="0.3">
      <c r="A107" s="15" t="s">
        <v>118</v>
      </c>
      <c r="B107" s="24" t="str">
        <f>VLOOKUP($A107,Dateneingabe!$A:$G,2,FALSE)</f>
        <v>E3-Ökologische Auswirkungen über die Gemeinde hinaus</v>
      </c>
      <c r="C107" s="8" t="e">
        <f>AVERAGE(C26)</f>
        <v>#DIV/0!</v>
      </c>
      <c r="D107" s="8" t="e">
        <f>AVERAGE(D26)</f>
        <v>#DIV/0!</v>
      </c>
      <c r="E107" s="8">
        <f>AVERAGE(E26)</f>
        <v>10</v>
      </c>
    </row>
    <row r="135" spans="1:5" x14ac:dyDescent="0.3">
      <c r="B135" s="12" t="s">
        <v>19</v>
      </c>
    </row>
    <row r="136" spans="1:5" x14ac:dyDescent="0.3">
      <c r="C136" t="s">
        <v>145</v>
      </c>
      <c r="D136" t="s">
        <v>146</v>
      </c>
      <c r="E136" t="s">
        <v>147</v>
      </c>
    </row>
    <row r="137" spans="1:5" x14ac:dyDescent="0.3">
      <c r="A137" s="15" t="s">
        <v>16</v>
      </c>
      <c r="B137" s="24" t="str">
        <f>VLOOKUP($A137,Dateneingabe!$A:$G,2,FALSE)</f>
        <v>A4-Soziale Verantwortung für die Lieferkette</v>
      </c>
      <c r="C137" s="8" t="e">
        <f>AVERAGE(C7)</f>
        <v>#DIV/0!</v>
      </c>
      <c r="D137" s="8" t="e">
        <f>AVERAGE(D7)</f>
        <v>#DIV/0!</v>
      </c>
      <c r="E137" s="8">
        <f>AVERAGE(E7)</f>
        <v>10</v>
      </c>
    </row>
    <row r="138" spans="1:5" x14ac:dyDescent="0.3">
      <c r="A138" s="15" t="s">
        <v>45</v>
      </c>
      <c r="B138" s="24" t="str">
        <f>VLOOKUP($A138,Dateneingabe!$A:$G,2,FALSE)</f>
        <v>B4-Soziale Verantwortung der Finanzpolitik</v>
      </c>
      <c r="C138" s="8" t="e">
        <f>AVERAGE(C12)</f>
        <v>#DIV/0!</v>
      </c>
      <c r="D138" s="8" t="e">
        <f>AVERAGE(D12)</f>
        <v>#DIV/0!</v>
      </c>
      <c r="E138" s="8">
        <f>AVERAGE(E12)</f>
        <v>10</v>
      </c>
    </row>
    <row r="139" spans="1:5" x14ac:dyDescent="0.3">
      <c r="A139" s="15" t="s">
        <v>72</v>
      </c>
      <c r="B139" s="24" t="str">
        <f>VLOOKUP($A139,Dateneingabe!$A:$G,2,FALSE)</f>
        <v>C4-Gerechte Verteilung der Arbeit</v>
      </c>
      <c r="C139" s="8" t="e">
        <f>AVERAGE(C17)</f>
        <v>#DIV/0!</v>
      </c>
      <c r="D139" s="8" t="e">
        <f>AVERAGE(D17)</f>
        <v>#DIV/0!</v>
      </c>
      <c r="E139" s="8">
        <f>AVERAGE(E17)</f>
        <v>10</v>
      </c>
    </row>
    <row r="140" spans="1:5" x14ac:dyDescent="0.3">
      <c r="A140" s="15" t="s">
        <v>100</v>
      </c>
      <c r="B140" s="24" t="str">
        <f>VLOOKUP($A140,Dateneingabe!$A:$G,2,FALSE)</f>
        <v>D4-Soziale Gestaltung der öffentlichen Leistung</v>
      </c>
      <c r="C140" s="8" t="e">
        <f>AVERAGE(C22)</f>
        <v>#DIV/0!</v>
      </c>
      <c r="D140" s="8" t="e">
        <f>AVERAGE(D22)</f>
        <v>#DIV/0!</v>
      </c>
      <c r="E140" s="8">
        <f>AVERAGE(E22)</f>
        <v>10</v>
      </c>
    </row>
    <row r="141" spans="1:5" x14ac:dyDescent="0.3">
      <c r="A141" s="15" t="s">
        <v>121</v>
      </c>
      <c r="B141" s="24" t="str">
        <f>VLOOKUP($A141,Dateneingabe!$A:$G,2,FALSE)</f>
        <v>E4-Beitrag zum sozialen Ausgleich über die Gemeinde hinaus</v>
      </c>
      <c r="C141" s="8" t="e">
        <f>AVERAGE(C27)</f>
        <v>#DIV/0!</v>
      </c>
      <c r="D141" s="8" t="e">
        <f>AVERAGE(D27)</f>
        <v>#DIV/0!</v>
      </c>
      <c r="E141" s="8">
        <f>AVERAGE(E27)</f>
        <v>10</v>
      </c>
    </row>
    <row r="178" spans="1:5" x14ac:dyDescent="0.3">
      <c r="B178" s="12" t="s">
        <v>148</v>
      </c>
    </row>
    <row r="179" spans="1:5" x14ac:dyDescent="0.3">
      <c r="C179" t="s">
        <v>145</v>
      </c>
      <c r="D179" t="s">
        <v>146</v>
      </c>
      <c r="E179" t="s">
        <v>147</v>
      </c>
    </row>
    <row r="180" spans="1:5" x14ac:dyDescent="0.3">
      <c r="A180" s="15" t="s">
        <v>22</v>
      </c>
      <c r="B180" s="24" t="str">
        <f>VLOOKUP($A180,Dateneingabe!$A:$G,2,FALSE)</f>
        <v>A5-Öffentliche Rechenschaft und Mitsprache</v>
      </c>
      <c r="C180" s="8" t="e">
        <f>AVERAGE(C8)</f>
        <v>#DIV/0!</v>
      </c>
      <c r="D180" s="8" t="e">
        <f>AVERAGE(D8)</f>
        <v>#DIV/0!</v>
      </c>
      <c r="E180" s="8">
        <f>AVERAGE(E8)</f>
        <v>10</v>
      </c>
    </row>
    <row r="181" spans="1:5" x14ac:dyDescent="0.3">
      <c r="A181" s="15" t="s">
        <v>48</v>
      </c>
      <c r="B181" s="24" t="str">
        <f>VLOOKUP($A181,Dateneingabe!$A:$G,2,FALSE)</f>
        <v>B5-Rechenschaft und Partizipation in der Finanzpolitik</v>
      </c>
      <c r="C181" s="8" t="e">
        <f>AVERAGE(C13)</f>
        <v>#DIV/0!</v>
      </c>
      <c r="D181" s="8" t="e">
        <f>AVERAGE(D13)</f>
        <v>#DIV/0!</v>
      </c>
      <c r="E181" s="8">
        <f>AVERAGE(E13)</f>
        <v>10</v>
      </c>
    </row>
    <row r="182" spans="1:5" x14ac:dyDescent="0.3">
      <c r="A182" s="15" t="s">
        <v>76</v>
      </c>
      <c r="B182" s="24" t="str">
        <f>VLOOKUP($A182,Dateneingabe!$A:$G,2,FALSE)</f>
        <v>C5-Transparenz und demokratische Prozesse</v>
      </c>
      <c r="C182" s="8" t="e">
        <f>AVERAGE(C18)</f>
        <v>#DIV/0!</v>
      </c>
      <c r="D182" s="8" t="e">
        <f>AVERAGE(D18)</f>
        <v>#DIV/0!</v>
      </c>
      <c r="E182" s="8">
        <f>AVERAGE(E18)</f>
        <v>10</v>
      </c>
    </row>
    <row r="183" spans="1:5" x14ac:dyDescent="0.3">
      <c r="A183" s="15" t="s">
        <v>105</v>
      </c>
      <c r="B183" s="24" t="str">
        <f>VLOOKUP($A183,Dateneingabe!$A:$G,2,FALSE)</f>
        <v>D5-Transparenz und demokratische Einbindung</v>
      </c>
      <c r="C183" s="8" t="e">
        <f>AVERAGE(C23)</f>
        <v>#DIV/0!</v>
      </c>
      <c r="D183" s="8" t="e">
        <f>AVERAGE(D23)</f>
        <v>#DIV/0!</v>
      </c>
      <c r="E183" s="8">
        <f>AVERAGE(E23)</f>
        <v>10</v>
      </c>
    </row>
    <row r="184" spans="1:5" x14ac:dyDescent="0.3">
      <c r="A184" s="15" t="s">
        <v>124</v>
      </c>
      <c r="B184" s="24" t="str">
        <f>VLOOKUP($A184,Dateneingabe!$A:$G,2,FALSE)</f>
        <v>E5-Transparenz und demokratische Mitwirkung des Umfelds der Gemeinde</v>
      </c>
      <c r="C184" s="8" t="e">
        <f>AVERAGE(C28)</f>
        <v>#DIV/0!</v>
      </c>
      <c r="D184" s="8" t="e">
        <f>AVERAGE(D28)</f>
        <v>#DIV/0!</v>
      </c>
      <c r="E184" s="8">
        <f>AVERAGE(E28)</f>
        <v>10</v>
      </c>
    </row>
  </sheetData>
  <pageMargins left="0.39370078740157483" right="0.39370078740157483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N14"/>
  <sheetViews>
    <sheetView workbookViewId="0"/>
  </sheetViews>
  <sheetFormatPr baseColWidth="10" defaultRowHeight="14.4" x14ac:dyDescent="0.3"/>
  <sheetData>
    <row r="14" spans="14:14" x14ac:dyDescent="0.3">
      <c r="N14" t="s">
        <v>3</v>
      </c>
    </row>
  </sheetData>
  <sheetProtection algorithmName="SHA-512" hashValue="3Tq0OFddio9FGDlLDAhZoy1nl6Q5eH3G/5UUJ1yT6yIjQqtTRzy5NQYfXAEA+lBugGLXRF13/ivZcXaGHkiWDw==" saltValue="tdoI40favWTBliG9F6QzyA==" spinCount="100000" sheet="1" formatCells="0" formatColumns="0" formatRows="0" insertColumns="0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4.4" x14ac:dyDescent="0.3"/>
  <sheetData/>
  <sheetProtection algorithmName="SHA-512" hashValue="cEE+zXdJhANmmDFOK3y/ZpwIK5981jgnR+gFshZl/3cY6fzd3I7Em+8dM2C2CYghzcO9ATVWD2+zUhanfpzA4Q==" saltValue="2dEDuKeuYrSYJZoiHTdTLw==" spinCount="100000" sheet="1" formatCells="0" formatColumns="0" formatRows="0" insertColumns="0"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6:B26"/>
  <sheetViews>
    <sheetView workbookViewId="0"/>
  </sheetViews>
  <sheetFormatPr baseColWidth="10" defaultRowHeight="14.4" x14ac:dyDescent="0.3"/>
  <sheetData>
    <row r="26" spans="1:2" x14ac:dyDescent="0.3">
      <c r="A26" s="12"/>
      <c r="B26" s="12"/>
    </row>
  </sheetData>
  <sheetProtection algorithmName="SHA-512" hashValue="2TvYoUw3d2kOur497kNLIC/55pgG/wME+pMcZnPOyz/SswEFHgolnuqEitSZDgKgCeq539tNUoChaVk1l7Z1yw==" saltValue="Lc3zsO3frMinii55EqoWeg==" spinCount="100000" sheet="1" formatCells="0" formatColumns="0" formatRows="0" insertColumns="0"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5"/>
  <sheetViews>
    <sheetView workbookViewId="0"/>
  </sheetViews>
  <sheetFormatPr baseColWidth="10" defaultRowHeight="14.4" x14ac:dyDescent="0.3"/>
  <sheetData>
    <row r="1" spans="2:4" x14ac:dyDescent="0.3">
      <c r="B1" s="9"/>
      <c r="C1" s="9"/>
      <c r="D1" s="9"/>
    </row>
    <row r="2" spans="2:4" x14ac:dyDescent="0.3">
      <c r="B2" s="9"/>
      <c r="C2" s="9"/>
      <c r="D2" s="9"/>
    </row>
    <row r="3" spans="2:4" x14ac:dyDescent="0.3">
      <c r="B3" s="9"/>
      <c r="C3" s="9"/>
      <c r="D3" s="9"/>
    </row>
    <row r="4" spans="2:4" x14ac:dyDescent="0.3">
      <c r="B4" s="9"/>
      <c r="C4" s="9"/>
      <c r="D4" s="9"/>
    </row>
    <row r="5" spans="2:4" x14ac:dyDescent="0.3">
      <c r="B5" s="9"/>
      <c r="C5" s="9"/>
      <c r="D5" s="9"/>
    </row>
  </sheetData>
  <sheetProtection algorithmName="SHA-512" hashValue="fsrXRlB2d2YGnrz7WmFaWggBQe8BtMSoQ7au1wmjlfwp615B/fIFmcRaAO4X9UDfbH2s6Oj5fiAnkhh3NaoxoQ==" saltValue="uYi2YOqC/EmevcA0Usl+VA==" spinCount="100000" sheet="1" formatCells="0" formatColumns="0" formatRows="0" insertColumns="0"/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4.4" x14ac:dyDescent="0.3"/>
  <sheetData/>
  <sheetProtection algorithmName="SHA-512" hashValue="byLcAajwD4PUmUggNpEXCCaV2e5EftbW/gUgDcg4OW5hOpR1VpLrlIcJVI+qHWXTIXx7nwhvPEkCe8l+qKuYaQ==" saltValue="evybo24pp2k43N/KaYFhew==" spinCount="100000" sheet="1" formatCells="0" formatColumns="0" formatRows="0" insertColumns="0"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6118-6B21-45FE-8FE3-BE4D6C517B76}">
  <dimension ref="A2:A6"/>
  <sheetViews>
    <sheetView workbookViewId="0"/>
  </sheetViews>
  <sheetFormatPr baseColWidth="10" defaultRowHeight="14.4" x14ac:dyDescent="0.3"/>
  <cols>
    <col min="1" max="1" width="31.33203125" bestFit="1" customWidth="1"/>
    <col min="4" max="4" width="14.77734375" bestFit="1" customWidth="1"/>
    <col min="5" max="5" width="14.21875" bestFit="1" customWidth="1"/>
  </cols>
  <sheetData>
    <row r="2" spans="1:1" x14ac:dyDescent="0.3">
      <c r="A2" s="12"/>
    </row>
    <row r="3" spans="1:1" x14ac:dyDescent="0.3">
      <c r="A3" s="12"/>
    </row>
    <row r="4" spans="1:1" x14ac:dyDescent="0.3">
      <c r="A4" s="12"/>
    </row>
    <row r="5" spans="1:1" x14ac:dyDescent="0.3">
      <c r="A5" s="12"/>
    </row>
    <row r="6" spans="1:1" x14ac:dyDescent="0.3">
      <c r="A6" s="12"/>
    </row>
  </sheetData>
  <sheetProtection algorithmName="SHA-512" hashValue="rjJDSpsPV2vcZ+WD8SEjibgBtF6WMAX6TK1qeXHLIOv3OVJJ7Qn5EEbT2ebGdoMiF9vnDz4ZTTxyX22YnOiBug==" saltValue="6ALYOu0hPRspvaX77fQhZQ==" spinCount="100000" sheet="1" formatCells="0" formatColumns="0" formatRows="0" insertColumns="0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49</vt:i4>
      </vt:variant>
    </vt:vector>
  </HeadingPairs>
  <TitlesOfParts>
    <vt:vector size="57" baseType="lpstr">
      <vt:lpstr>Dateneingabe</vt:lpstr>
      <vt:lpstr>Datenuebersicht</vt:lpstr>
      <vt:lpstr>Menschenwürde</vt:lpstr>
      <vt:lpstr>Solidarität</vt:lpstr>
      <vt:lpstr>Ökologische Nachhaltigkeit</vt:lpstr>
      <vt:lpstr>Soziale Gerechtigkeit</vt:lpstr>
      <vt:lpstr>Transparenz &amp; Demokratie</vt:lpstr>
      <vt:lpstr>Zusammenzug der Werte</vt:lpstr>
      <vt:lpstr>Dateneingabe!_Hlk34823186</vt:lpstr>
      <vt:lpstr>Dateneingabe!_Toc26883349</vt:lpstr>
      <vt:lpstr>Dateneingabe!_Toc26883351</vt:lpstr>
      <vt:lpstr>Datenuebersicht!_Toc26883351</vt:lpstr>
      <vt:lpstr>Dateneingabe!_Toc26883353</vt:lpstr>
      <vt:lpstr>Datenuebersicht!_Toc26883353</vt:lpstr>
      <vt:lpstr>Dateneingabe!_Toc26883354</vt:lpstr>
      <vt:lpstr>Datenuebersicht!_Toc26883354</vt:lpstr>
      <vt:lpstr>Dateneingabe!_Toc26883355</vt:lpstr>
      <vt:lpstr>Datenuebersicht!_Toc26883355</vt:lpstr>
      <vt:lpstr>Dateneingabe!_Toc26883356</vt:lpstr>
      <vt:lpstr>Dateneingabe!_Toc26883358</vt:lpstr>
      <vt:lpstr>Datenuebersicht!_Toc26883358</vt:lpstr>
      <vt:lpstr>Dateneingabe!_Toc26883359</vt:lpstr>
      <vt:lpstr>Datenuebersicht!_Toc26883359</vt:lpstr>
      <vt:lpstr>Dateneingabe!_Toc26883360</vt:lpstr>
      <vt:lpstr>Datenuebersicht!_Toc26883360</vt:lpstr>
      <vt:lpstr>Dateneingabe!_Toc26883361</vt:lpstr>
      <vt:lpstr>Datenuebersicht!_Toc26883361</vt:lpstr>
      <vt:lpstr>Dateneingabe!_Toc26883362</vt:lpstr>
      <vt:lpstr>Datenuebersicht!_Toc26883362</vt:lpstr>
      <vt:lpstr>Dateneingabe!_Toc35790289</vt:lpstr>
      <vt:lpstr>Dateneingabe!_Toc35790294</vt:lpstr>
      <vt:lpstr>Datenuebersicht!_Toc35790294</vt:lpstr>
      <vt:lpstr>Dateneingabe!_Toc35790296</vt:lpstr>
      <vt:lpstr>Dateneingabe!_Toc35790298</vt:lpstr>
      <vt:lpstr>Datenuebersicht!_Toc35790298</vt:lpstr>
      <vt:lpstr>Dateneingabe!_Toc35790299</vt:lpstr>
      <vt:lpstr>Datenuebersicht!_Toc35790299</vt:lpstr>
      <vt:lpstr>Dateneingabe!_Toc35790300</vt:lpstr>
      <vt:lpstr>Datenuebersicht!_Toc35790300</vt:lpstr>
      <vt:lpstr>Dateneingabe!_Toc35790301</vt:lpstr>
      <vt:lpstr>Datenuebersicht!_Toc35790301</vt:lpstr>
      <vt:lpstr>Dateneingabe!_Toc35790302</vt:lpstr>
      <vt:lpstr>Datenuebersicht!_Toc35790302</vt:lpstr>
      <vt:lpstr>Dateneingabe!_Toc35790303</vt:lpstr>
      <vt:lpstr>Dateneingabe!_Toc35790305</vt:lpstr>
      <vt:lpstr>Datenuebersicht!_Toc35790305</vt:lpstr>
      <vt:lpstr>Dateneingabe!_Toc35790306</vt:lpstr>
      <vt:lpstr>Datenuebersicht!_Toc35790306</vt:lpstr>
      <vt:lpstr>Dateneingabe!_Toc35790307</vt:lpstr>
      <vt:lpstr>Datenuebersicht!_Toc35790307</vt:lpstr>
      <vt:lpstr>Dateneingabe!_Toc35790308</vt:lpstr>
      <vt:lpstr>Datenuebersicht!_Toc35790308</vt:lpstr>
      <vt:lpstr>Dateneingabe!_Toc35790309</vt:lpstr>
      <vt:lpstr>Datenuebersicht!_Toc35790309</vt:lpstr>
      <vt:lpstr>Dateneingabe!_Toc35790313</vt:lpstr>
      <vt:lpstr>Datenuebersicht!_Toc35790313</vt:lpstr>
      <vt:lpstr>Dateneingabe!Drucktitel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Amann</dc:creator>
  <cp:lastModifiedBy>Gebhard Moser</cp:lastModifiedBy>
  <cp:lastPrinted>2023-08-07T07:02:54Z</cp:lastPrinted>
  <dcterms:created xsi:type="dcterms:W3CDTF">2020-03-23T09:04:48Z</dcterms:created>
  <dcterms:modified xsi:type="dcterms:W3CDTF">2024-01-08T14:28:37Z</dcterms:modified>
</cp:coreProperties>
</file>